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autoCompressPictures="0" defaultThemeVersion="124226"/>
  <bookViews>
    <workbookView xWindow="-810" yWindow="-90" windowWidth="19320" windowHeight="11640" tabRatio="132"/>
  </bookViews>
  <sheets>
    <sheet name="Sheet1" sheetId="1" r:id="rId1"/>
    <sheet name="Sheet3" sheetId="3" r:id="rId2"/>
  </sheets>
  <definedNames>
    <definedName name="_xlnm.Print_Area" localSheetId="0">Sheet1!$A$3:$H$69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6" i="1"/>
  <c r="F44"/>
  <c r="H41"/>
  <c r="H10"/>
  <c r="H26"/>
  <c r="D57"/>
  <c r="F47" s="1"/>
  <c r="D58"/>
  <c r="D59"/>
  <c r="D37" l="1"/>
  <c r="D36"/>
  <c r="D34"/>
  <c r="D16"/>
  <c r="D15"/>
  <c r="H11"/>
  <c r="H12"/>
  <c r="H13"/>
  <c r="H14"/>
  <c r="H15"/>
  <c r="H16"/>
  <c r="H17"/>
  <c r="H18"/>
  <c r="H19"/>
  <c r="H20"/>
  <c r="H21"/>
  <c r="H22"/>
  <c r="H23"/>
  <c r="H24"/>
  <c r="H25"/>
  <c r="H27"/>
  <c r="H29"/>
  <c r="H30"/>
  <c r="H32"/>
  <c r="H33"/>
  <c r="H34"/>
  <c r="H35"/>
  <c r="H36"/>
  <c r="H37"/>
  <c r="H38"/>
  <c r="H39"/>
  <c r="H42"/>
  <c r="H43"/>
  <c r="D10"/>
  <c r="D11"/>
  <c r="D12"/>
  <c r="D13"/>
  <c r="D14"/>
  <c r="D17"/>
  <c r="D18"/>
  <c r="D20"/>
  <c r="D21"/>
  <c r="D22"/>
  <c r="D23"/>
  <c r="D24"/>
  <c r="D25"/>
  <c r="D27"/>
  <c r="D28"/>
  <c r="D29"/>
  <c r="D30"/>
  <c r="D31"/>
  <c r="D32"/>
  <c r="D33"/>
  <c r="D38"/>
  <c r="D40"/>
  <c r="D41"/>
  <c r="D42"/>
  <c r="D43"/>
  <c r="D44"/>
  <c r="D45"/>
  <c r="D47"/>
  <c r="D48"/>
  <c r="D49"/>
  <c r="D51"/>
  <c r="D52"/>
  <c r="D53"/>
  <c r="D54"/>
  <c r="D55"/>
  <c r="F45" l="1"/>
  <c r="F48" l="1"/>
  <c r="F49"/>
</calcChain>
</file>

<file path=xl/sharedStrings.xml><?xml version="1.0" encoding="utf-8"?>
<sst xmlns="http://schemas.openxmlformats.org/spreadsheetml/2006/main" count="113" uniqueCount="108">
  <si>
    <t>Total Dollars Other</t>
  </si>
  <si>
    <t>Vitamins &amp; Minerals</t>
  </si>
  <si>
    <t>Name:</t>
  </si>
  <si>
    <t>QTY</t>
  </si>
  <si>
    <t>ORDER TOTAL:</t>
  </si>
  <si>
    <t>Price</t>
  </si>
  <si>
    <t>Other</t>
  </si>
  <si>
    <t xml:space="preserve"> </t>
  </si>
  <si>
    <t>Total</t>
  </si>
  <si>
    <t>Sea Salt</t>
  </si>
  <si>
    <t>Grapeseed Oil-8.45 oz</t>
  </si>
  <si>
    <t>Basil Infused Olive Oil-8.45 oz</t>
  </si>
  <si>
    <t>Garlic Infused Olive Oil-8.45 oz</t>
  </si>
  <si>
    <t>Chili Infused Olive Oil-8.45 oz</t>
  </si>
  <si>
    <t>Lemon Infused Olive Oil-8.45 oz</t>
  </si>
  <si>
    <t>Blood Orange Infused Olive Oil-8.45 oz</t>
  </si>
  <si>
    <t>ORDER FORM</t>
  </si>
  <si>
    <t>Limited High Carb (*)</t>
  </si>
  <si>
    <t xml:space="preserve">Beef Soup Mix </t>
  </si>
  <si>
    <t xml:space="preserve">Cream of Broccoli Soup Mix </t>
  </si>
  <si>
    <t>Drink Shake Bottles (Sold as notated)</t>
  </si>
  <si>
    <t>Drinks  [Box of 7]</t>
  </si>
  <si>
    <t xml:space="preserve">Cappuccino Drink Mix </t>
  </si>
  <si>
    <t xml:space="preserve">Cran-Grape Drink Mix   </t>
  </si>
  <si>
    <t xml:space="preserve">Pineapple Orange Drink Mix  </t>
  </si>
  <si>
    <t xml:space="preserve">Wild Berry Drink Mix  </t>
  </si>
  <si>
    <t xml:space="preserve">Chicken Soup Mix  </t>
  </si>
  <si>
    <t xml:space="preserve">Cream of Chicken Soup Mix                                    </t>
  </si>
  <si>
    <t xml:space="preserve">Cream of Mushroom Soup Mix  </t>
  </si>
  <si>
    <t xml:space="preserve">Cream of Tomato Soup Mix  </t>
  </si>
  <si>
    <t>Soups  [Box of 7]</t>
  </si>
  <si>
    <t>THWN Cal-Mag (180) (45 days)</t>
  </si>
  <si>
    <t>THWN Omega (60) [1 month]</t>
  </si>
  <si>
    <t>Breakfast [Sold in boxes as notated]</t>
  </si>
  <si>
    <t xml:space="preserve">Classic Dark Chocolate Pudding/Shake Mix   </t>
  </si>
  <si>
    <t xml:space="preserve">Creamy Chocolate Pudding/Shake Mix </t>
  </si>
  <si>
    <t xml:space="preserve">Dulce De Leche Caramel Pudding Mix  </t>
  </si>
  <si>
    <t xml:space="preserve">Mint Chocolate Pudding/Shake Mix   </t>
  </si>
  <si>
    <t>Pudding/Drink Mix [Box of 7]</t>
  </si>
  <si>
    <t>Apples &amp; Cinnamon Oatmeal Mix (7)</t>
  </si>
  <si>
    <t>Bacon &amp; Cheese Omelet Mix (7)</t>
  </si>
  <si>
    <t>Cinnamon Vanilla Cereal (5)</t>
  </si>
  <si>
    <t>Cocoa Cereal (5)</t>
  </si>
  <si>
    <t xml:space="preserve">Maple Brown Sugar Oatmeal Mix (7) </t>
  </si>
  <si>
    <t>Veggie Omelet Mix (7)</t>
  </si>
  <si>
    <t>BBQ Crunch (1)</t>
  </si>
  <si>
    <t>Pizza Crunch (1)</t>
  </si>
  <si>
    <t>Chocolate Drink Mix Bottle (1)</t>
  </si>
  <si>
    <t>Vanilla Drink Mix Bottle (1)</t>
  </si>
  <si>
    <t>Total Supplements</t>
  </si>
  <si>
    <t>Total Other</t>
  </si>
  <si>
    <t>Taxes (2.5%)</t>
  </si>
  <si>
    <r>
      <t>Bars</t>
    </r>
    <r>
      <rPr>
        <b/>
        <sz val="14"/>
        <color theme="1"/>
        <rFont val="Calibri"/>
        <family val="2"/>
      </rPr>
      <t xml:space="preserve"> * (Limited) [Box of 7]</t>
    </r>
  </si>
  <si>
    <r>
      <t>Vegetable Chili Mix</t>
    </r>
    <r>
      <rPr>
        <sz val="14"/>
        <color theme="1"/>
        <rFont val="Calibri"/>
        <family val="2"/>
      </rPr>
      <t xml:space="preserve">   </t>
    </r>
  </si>
  <si>
    <t>THWN Multi-Vita (2bottles)  [1 Month]</t>
  </si>
  <si>
    <t>Very Vanilla Pudding/Shake</t>
  </si>
  <si>
    <t>Mocha Pudding/Shake Mix</t>
  </si>
  <si>
    <t>Snacks- Crisps  (Unlimited) [Sold Individually]</t>
  </si>
  <si>
    <t>Aloha Mango Smoothie Mix Bottle (1)</t>
  </si>
  <si>
    <t>Mocha Drink Mix Bottle (1)</t>
  </si>
  <si>
    <t>Strawberry/Banana Mix Bottle (1)</t>
  </si>
  <si>
    <t>Taxes (6%)</t>
  </si>
  <si>
    <t>Total Dollars Food</t>
  </si>
  <si>
    <t>Total Taxes</t>
  </si>
  <si>
    <t>Appt:</t>
  </si>
  <si>
    <t>Total Food</t>
  </si>
  <si>
    <r>
      <rPr>
        <b/>
        <sz val="14"/>
        <color indexed="12"/>
        <rFont val="Calibri"/>
        <family val="2"/>
        <scheme val="minor"/>
      </rPr>
      <t xml:space="preserve">        </t>
    </r>
    <r>
      <rPr>
        <b/>
        <sz val="14"/>
        <color theme="1"/>
        <rFont val="Calibri"/>
        <family val="2"/>
        <scheme val="minor"/>
      </rPr>
      <t xml:space="preserve"> Fairfax:</t>
    </r>
    <r>
      <rPr>
        <b/>
        <u/>
        <sz val="14"/>
        <color theme="1"/>
        <rFont val="Calibri"/>
        <family val="2"/>
        <scheme val="minor"/>
      </rPr>
      <t xml:space="preserve"> </t>
    </r>
    <r>
      <rPr>
        <b/>
        <u/>
        <sz val="14"/>
        <color indexed="12"/>
        <rFont val="Calibri"/>
        <family val="2"/>
        <scheme val="minor"/>
      </rPr>
      <t>Fairfaxorders@thehealthyweighnow.com</t>
    </r>
  </si>
  <si>
    <t>Mix &amp; Go Drink Concentrates [Box of 7]</t>
  </si>
  <si>
    <t>Berry</t>
  </si>
  <si>
    <t>Green Tea Cranberry</t>
  </si>
  <si>
    <t>Pomegranate</t>
  </si>
  <si>
    <t>Caramel Brownie *</t>
  </si>
  <si>
    <t>Caramel Crunch *</t>
  </si>
  <si>
    <t>Chocolate Coconut Bar *</t>
  </si>
  <si>
    <t>Chocolate Nibbles *</t>
  </si>
  <si>
    <t>Chocolate Peanut Dream (crispy) *</t>
  </si>
  <si>
    <t>Chocolate Mint (crispy) *</t>
  </si>
  <si>
    <t>Lemon Meringue (crispy) *</t>
  </si>
  <si>
    <t>Peanut Butter Bar (crispy) *</t>
  </si>
  <si>
    <t>Peanut Butter Bar (Reese's) *</t>
  </si>
  <si>
    <t xml:space="preserve">Peanut Butter/Jelly (crispy) * </t>
  </si>
  <si>
    <r>
      <t>Rockie Road Bar</t>
    </r>
    <r>
      <rPr>
        <b/>
        <sz val="14"/>
        <color theme="1"/>
        <rFont val="Calibri"/>
        <family val="2"/>
        <scheme val="minor"/>
      </rPr>
      <t xml:space="preserve"> *</t>
    </r>
  </si>
  <si>
    <t>Strawberry Cheesecake *</t>
  </si>
  <si>
    <t>Caramel/Peanut Butter Nibbles *</t>
  </si>
  <si>
    <t>Chocolate On-The-Go Drink (6)</t>
  </si>
  <si>
    <t>Vanilla On-The-Go Drink (6)</t>
  </si>
  <si>
    <t>Sloppy Joe Mix</t>
  </si>
  <si>
    <t xml:space="preserve">                                 Location: Order E-mail address</t>
  </si>
  <si>
    <t>Marshmallow Hot Chocolate Drink Mix</t>
  </si>
  <si>
    <t>Cinnamon Raisin (crispy) *</t>
  </si>
  <si>
    <r>
      <rPr>
        <b/>
        <sz val="14"/>
        <color indexed="12"/>
        <rFont val="Calibri"/>
        <family val="2"/>
        <scheme val="minor"/>
      </rPr>
      <t xml:space="preserve">        </t>
    </r>
    <r>
      <rPr>
        <b/>
        <sz val="14"/>
        <color theme="1"/>
        <rFont val="Calibri"/>
        <family val="2"/>
        <scheme val="minor"/>
      </rPr>
      <t xml:space="preserve"> Reston:</t>
    </r>
    <r>
      <rPr>
        <b/>
        <u/>
        <sz val="14"/>
        <color theme="1"/>
        <rFont val="Calibri"/>
        <family val="2"/>
        <scheme val="minor"/>
      </rPr>
      <t xml:space="preserve"> </t>
    </r>
    <r>
      <rPr>
        <b/>
        <u/>
        <sz val="14"/>
        <color rgb="FF0000FF"/>
        <rFont val="Calibri"/>
        <family val="2"/>
        <scheme val="minor"/>
      </rPr>
      <t>Restonorders@thehealthyweighnow.com</t>
    </r>
  </si>
  <si>
    <r>
      <rPr>
        <b/>
        <sz val="14"/>
        <color theme="1"/>
        <rFont val="Calibri"/>
        <family val="2"/>
        <scheme val="minor"/>
      </rPr>
      <t xml:space="preserve">         Lansdowne:</t>
    </r>
    <r>
      <rPr>
        <b/>
        <sz val="14"/>
        <color rgb="FF0000FF"/>
        <rFont val="Calibri"/>
        <family val="2"/>
        <scheme val="minor"/>
      </rPr>
      <t xml:space="preserve"> </t>
    </r>
    <r>
      <rPr>
        <b/>
        <u/>
        <sz val="14"/>
        <color rgb="FF0000FF"/>
        <rFont val="Calibri"/>
        <family val="2"/>
        <scheme val="minor"/>
      </rPr>
      <t>Lansdowneorders@thehealthyweighnow.com</t>
    </r>
  </si>
  <si>
    <t>Rockin' Raspberryade</t>
  </si>
  <si>
    <t xml:space="preserve">Marshmallow Bars (crispy)* </t>
  </si>
  <si>
    <t>Chocolate Crisp Bars*</t>
  </si>
  <si>
    <t>Field Berry On-The-Go Drink  (8)</t>
  </si>
  <si>
    <t>Pasta</t>
  </si>
  <si>
    <t>Pasta  &amp; Flavor Packs [Box of 7]</t>
  </si>
  <si>
    <t>Garlic &amp; Herb Flavor Pack</t>
  </si>
  <si>
    <t>Tomato Parmesan Flavor Pack</t>
  </si>
  <si>
    <t xml:space="preserve">Salted Toffee Pretzel Bar* </t>
  </si>
  <si>
    <t>THWN Green Bag</t>
  </si>
  <si>
    <r>
      <t xml:space="preserve">Please e-mail orders </t>
    </r>
    <r>
      <rPr>
        <b/>
        <u/>
        <sz val="12"/>
        <color rgb="FFFF0000"/>
        <rFont val="Arial"/>
        <family val="2"/>
      </rPr>
      <t>3 business</t>
    </r>
    <r>
      <rPr>
        <b/>
        <sz val="12"/>
        <rFont val="Arial"/>
        <family val="2"/>
      </rPr>
      <t xml:space="preserve"> days prior to your next appt.  See below for E-mail</t>
    </r>
  </si>
  <si>
    <t>www.thehealthyweighnow.com</t>
  </si>
  <si>
    <t xml:space="preserve">         703-707-8383 </t>
  </si>
  <si>
    <t xml:space="preserve">                Reston, Lansdowne, Fairfax</t>
  </si>
  <si>
    <t>R 2.20.17</t>
  </si>
  <si>
    <r>
      <t xml:space="preserve">Almond Coconut Bar * </t>
    </r>
    <r>
      <rPr>
        <sz val="14"/>
        <color rgb="FFFF0000"/>
        <rFont val="Calibri"/>
        <family val="2"/>
        <scheme val="minor"/>
      </rPr>
      <t>They are Back</t>
    </r>
  </si>
</sst>
</file>

<file path=xl/styles.xml><?xml version="1.0" encoding="utf-8"?>
<styleSheet xmlns="http://schemas.openxmlformats.org/spreadsheetml/2006/main">
  <numFmts count="6">
    <numFmt numFmtId="44" formatCode="_(&quot;$&quot;* #,##0.00_);_(&quot;$&quot;* \(#,##0.00\);_(&quot;$&quot;* &quot;-&quot;??_);_(@_)"/>
    <numFmt numFmtId="164" formatCode="\$#,##0.00_);[Red]&quot;($&quot;#,##0.00\)"/>
    <numFmt numFmtId="165" formatCode="###0.00_$"/>
    <numFmt numFmtId="166" formatCode="_(&quot;$&quot;* #,##0.000_);_(&quot;$&quot;* \(#,##0.000\);_(&quot;$&quot;* &quot;-&quot;???_);_(@_)"/>
    <numFmt numFmtId="167" formatCode="_([$$-409]* #,##0.00_);_([$$-409]* \(#,##0.00\);_([$$-409]* &quot;-&quot;??_);_(@_)"/>
    <numFmt numFmtId="168" formatCode="&quot;$&quot;#,##0.00"/>
  </numFmts>
  <fonts count="35">
    <font>
      <sz val="10"/>
      <name val="Arial"/>
      <family val="2"/>
    </font>
    <font>
      <sz val="8"/>
      <name val="Arial"/>
      <family val="2"/>
    </font>
    <font>
      <sz val="12"/>
      <name val="Calibri"/>
      <family val="2"/>
    </font>
    <font>
      <i/>
      <sz val="12"/>
      <name val="Calibri"/>
      <family val="2"/>
    </font>
    <font>
      <sz val="10"/>
      <name val="Calibri"/>
      <family val="2"/>
    </font>
    <font>
      <b/>
      <sz val="14"/>
      <name val="Calibri"/>
      <family val="2"/>
    </font>
    <font>
      <sz val="14"/>
      <name val="Calibri"/>
      <family val="2"/>
    </font>
    <font>
      <u/>
      <sz val="8.5"/>
      <color indexed="12"/>
      <name val="Arial"/>
      <family val="2"/>
    </font>
    <font>
      <u/>
      <sz val="10"/>
      <color theme="11"/>
      <name val="Arial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name val="Calibri"/>
      <family val="2"/>
    </font>
    <font>
      <b/>
      <sz val="16"/>
      <color rgb="FF000000"/>
      <name val="Calibri"/>
      <family val="2"/>
      <scheme val="minor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name val="Calibri"/>
      <family val="2"/>
    </font>
    <font>
      <b/>
      <u/>
      <sz val="14"/>
      <color indexed="12"/>
      <name val="Calibri"/>
      <family val="2"/>
      <scheme val="minor"/>
    </font>
    <font>
      <b/>
      <sz val="14"/>
      <color indexed="12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i/>
      <sz val="14"/>
      <name val="Calibri"/>
      <family val="2"/>
    </font>
    <font>
      <i/>
      <sz val="14"/>
      <name val="Calibri"/>
      <family val="2"/>
      <scheme val="minor"/>
    </font>
    <font>
      <b/>
      <u/>
      <sz val="14"/>
      <color rgb="FF0000FF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2"/>
      <name val="Arial"/>
      <family val="2"/>
    </font>
    <font>
      <b/>
      <u/>
      <sz val="20"/>
      <name val="Calibri"/>
      <family val="2"/>
    </font>
    <font>
      <b/>
      <sz val="12"/>
      <name val="Calibri"/>
      <family val="2"/>
    </font>
    <font>
      <b/>
      <sz val="10"/>
      <name val="Calibri"/>
      <family val="2"/>
    </font>
    <font>
      <b/>
      <sz val="14"/>
      <color rgb="FF000000"/>
      <name val="Calibri"/>
      <family val="2"/>
      <scheme val="minor"/>
    </font>
    <font>
      <b/>
      <u/>
      <sz val="12"/>
      <color rgb="FFFF0000"/>
      <name val="Arial"/>
      <family val="2"/>
    </font>
    <font>
      <b/>
      <sz val="14"/>
      <color theme="1"/>
      <name val="Arial"/>
      <family val="2"/>
    </font>
    <font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</borders>
  <cellStyleXfs count="31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9" fontId="9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42">
    <xf numFmtId="0" fontId="0" fillId="0" borderId="0" xfId="0"/>
    <xf numFmtId="0" fontId="3" fillId="0" borderId="0" xfId="0" applyFont="1" applyFill="1" applyBorder="1" applyAlignment="1" applyProtection="1">
      <alignment horizontal="left" wrapText="1"/>
    </xf>
    <xf numFmtId="0" fontId="4" fillId="0" borderId="0" xfId="0" applyFont="1" applyProtection="1"/>
    <xf numFmtId="0" fontId="4" fillId="0" borderId="0" xfId="0" applyFont="1" applyFill="1" applyBorder="1" applyProtection="1"/>
    <xf numFmtId="0" fontId="4" fillId="0" borderId="0" xfId="0" applyFont="1" applyFill="1" applyProtection="1"/>
    <xf numFmtId="0" fontId="4" fillId="0" borderId="0" xfId="0" applyFont="1" applyBorder="1" applyProtection="1"/>
    <xf numFmtId="165" fontId="4" fillId="0" borderId="0" xfId="0" applyNumberFormat="1" applyFont="1" applyBorder="1" applyProtection="1"/>
    <xf numFmtId="165" fontId="4" fillId="0" borderId="0" xfId="0" applyNumberFormat="1" applyFont="1" applyProtection="1"/>
    <xf numFmtId="165" fontId="4" fillId="0" borderId="0" xfId="0" applyNumberFormat="1" applyFont="1" applyFill="1" applyBorder="1" applyProtection="1"/>
    <xf numFmtId="164" fontId="4" fillId="0" borderId="0" xfId="0" applyNumberFormat="1" applyFont="1" applyProtection="1"/>
    <xf numFmtId="0" fontId="2" fillId="0" borderId="0" xfId="0" applyFont="1" applyProtection="1"/>
    <xf numFmtId="166" fontId="4" fillId="0" borderId="0" xfId="0" applyNumberFormat="1" applyFont="1" applyProtection="1"/>
    <xf numFmtId="0" fontId="3" fillId="0" borderId="2" xfId="0" applyFont="1" applyFill="1" applyBorder="1" applyAlignment="1" applyProtection="1">
      <alignment horizontal="left" wrapText="1"/>
    </xf>
    <xf numFmtId="0" fontId="4" fillId="0" borderId="1" xfId="0" applyFont="1" applyBorder="1" applyProtection="1"/>
    <xf numFmtId="0" fontId="5" fillId="0" borderId="10" xfId="0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Protection="1"/>
    <xf numFmtId="0" fontId="5" fillId="0" borderId="0" xfId="0" applyFont="1" applyFill="1" applyBorder="1" applyProtection="1"/>
    <xf numFmtId="0" fontId="6" fillId="0" borderId="8" xfId="0" applyFont="1" applyBorder="1" applyProtection="1"/>
    <xf numFmtId="1" fontId="6" fillId="0" borderId="9" xfId="0" applyNumberFormat="1" applyFont="1" applyBorder="1" applyProtection="1"/>
    <xf numFmtId="0" fontId="18" fillId="0" borderId="0" xfId="0" applyFont="1" applyFill="1" applyBorder="1" applyAlignment="1" applyProtection="1">
      <alignment horizontal="right"/>
    </xf>
    <xf numFmtId="44" fontId="15" fillId="0" borderId="0" xfId="0" applyNumberFormat="1" applyFont="1" applyFill="1" applyBorder="1" applyAlignment="1" applyProtection="1">
      <alignment horizontal="center"/>
    </xf>
    <xf numFmtId="0" fontId="10" fillId="3" borderId="1" xfId="0" applyFont="1" applyFill="1" applyBorder="1" applyAlignment="1" applyProtection="1">
      <alignment horizontal="right"/>
    </xf>
    <xf numFmtId="14" fontId="5" fillId="0" borderId="10" xfId="0" applyNumberFormat="1" applyFont="1" applyFill="1" applyBorder="1" applyAlignment="1" applyProtection="1">
      <alignment horizontal="center"/>
      <protection locked="0"/>
    </xf>
    <xf numFmtId="167" fontId="16" fillId="0" borderId="11" xfId="0" applyNumberFormat="1" applyFont="1" applyFill="1" applyBorder="1" applyAlignment="1" applyProtection="1"/>
    <xf numFmtId="0" fontId="6" fillId="0" borderId="0" xfId="0" applyFont="1" applyBorder="1" applyProtection="1"/>
    <xf numFmtId="0" fontId="5" fillId="4" borderId="4" xfId="0" applyFont="1" applyFill="1" applyBorder="1" applyAlignment="1" applyProtection="1">
      <alignment horizontal="center"/>
    </xf>
    <xf numFmtId="44" fontId="15" fillId="0" borderId="11" xfId="0" applyNumberFormat="1" applyFont="1" applyFill="1" applyBorder="1" applyAlignment="1" applyProtection="1">
      <alignment horizontal="center"/>
    </xf>
    <xf numFmtId="0" fontId="16" fillId="3" borderId="11" xfId="0" applyFont="1" applyFill="1" applyBorder="1" applyAlignment="1" applyProtection="1">
      <alignment horizontal="center"/>
      <protection locked="0"/>
    </xf>
    <xf numFmtId="167" fontId="16" fillId="3" borderId="11" xfId="0" applyNumberFormat="1" applyFont="1" applyFill="1" applyBorder="1" applyAlignment="1" applyProtection="1"/>
    <xf numFmtId="0" fontId="11" fillId="0" borderId="11" xfId="0" applyFont="1" applyFill="1" applyBorder="1" applyAlignment="1" applyProtection="1"/>
    <xf numFmtId="0" fontId="16" fillId="0" borderId="11" xfId="0" applyFont="1" applyFill="1" applyBorder="1" applyAlignment="1" applyProtection="1">
      <alignment horizontal="center"/>
      <protection locked="0"/>
    </xf>
    <xf numFmtId="167" fontId="16" fillId="0" borderId="11" xfId="22" applyNumberFormat="1" applyFont="1" applyFill="1" applyBorder="1" applyAlignment="1" applyProtection="1"/>
    <xf numFmtId="0" fontId="6" fillId="0" borderId="11" xfId="0" applyFont="1" applyFill="1" applyBorder="1" applyAlignment="1" applyProtection="1"/>
    <xf numFmtId="0" fontId="6" fillId="0" borderId="11" xfId="0" applyFont="1" applyFill="1" applyBorder="1" applyAlignment="1" applyProtection="1">
      <alignment horizontal="center"/>
      <protection locked="0"/>
    </xf>
    <xf numFmtId="0" fontId="6" fillId="0" borderId="11" xfId="0" applyFont="1" applyFill="1" applyBorder="1" applyProtection="1"/>
    <xf numFmtId="168" fontId="16" fillId="4" borderId="11" xfId="0" applyNumberFormat="1" applyFont="1" applyFill="1" applyBorder="1" applyProtection="1"/>
    <xf numFmtId="0" fontId="16" fillId="4" borderId="11" xfId="0" applyFont="1" applyFill="1" applyBorder="1" applyAlignment="1" applyProtection="1">
      <alignment horizontal="center"/>
      <protection locked="0"/>
    </xf>
    <xf numFmtId="168" fontId="17" fillId="4" borderId="11" xfId="0" applyNumberFormat="1" applyFont="1" applyFill="1" applyBorder="1" applyAlignment="1" applyProtection="1"/>
    <xf numFmtId="0" fontId="11" fillId="0" borderId="11" xfId="0" applyFont="1" applyFill="1" applyBorder="1" applyProtection="1"/>
    <xf numFmtId="0" fontId="17" fillId="4" borderId="11" xfId="0" applyFont="1" applyFill="1" applyBorder="1" applyAlignment="1" applyProtection="1"/>
    <xf numFmtId="167" fontId="16" fillId="4" borderId="11" xfId="0" applyNumberFormat="1" applyFont="1" applyFill="1" applyBorder="1" applyProtection="1"/>
    <xf numFmtId="167" fontId="16" fillId="4" borderId="11" xfId="0" applyNumberFormat="1" applyFont="1" applyFill="1" applyBorder="1" applyAlignment="1" applyProtection="1"/>
    <xf numFmtId="0" fontId="16" fillId="5" borderId="11" xfId="0" applyFont="1" applyFill="1" applyBorder="1" applyAlignment="1" applyProtection="1">
      <alignment horizontal="center"/>
      <protection locked="0"/>
    </xf>
    <xf numFmtId="0" fontId="16" fillId="0" borderId="11" xfId="0" applyFont="1" applyBorder="1" applyAlignment="1" applyProtection="1">
      <alignment horizontal="center"/>
      <protection locked="0"/>
    </xf>
    <xf numFmtId="0" fontId="11" fillId="5" borderId="11" xfId="0" applyFont="1" applyFill="1" applyBorder="1" applyProtection="1"/>
    <xf numFmtId="0" fontId="17" fillId="4" borderId="11" xfId="0" applyFont="1" applyFill="1" applyBorder="1" applyAlignment="1" applyProtection="1">
      <alignment horizontal="center"/>
    </xf>
    <xf numFmtId="0" fontId="6" fillId="4" borderId="11" xfId="0" applyFont="1" applyFill="1" applyBorder="1" applyProtection="1"/>
    <xf numFmtId="0" fontId="6" fillId="4" borderId="11" xfId="0" applyFont="1" applyFill="1" applyBorder="1" applyAlignment="1" applyProtection="1">
      <alignment horizontal="center"/>
      <protection locked="0"/>
    </xf>
    <xf numFmtId="0" fontId="15" fillId="0" borderId="11" xfId="0" applyFont="1" applyFill="1" applyBorder="1" applyProtection="1"/>
    <xf numFmtId="0" fontId="6" fillId="0" borderId="11" xfId="0" applyNumberFormat="1" applyFont="1" applyFill="1" applyBorder="1" applyAlignment="1" applyProtection="1">
      <alignment horizontal="center"/>
      <protection locked="0"/>
    </xf>
    <xf numFmtId="0" fontId="16" fillId="4" borderId="11" xfId="0" applyFont="1" applyFill="1" applyBorder="1" applyAlignment="1" applyProtection="1">
      <alignment horizontal="right"/>
    </xf>
    <xf numFmtId="0" fontId="15" fillId="0" borderId="11" xfId="0" applyFont="1" applyBorder="1" applyProtection="1"/>
    <xf numFmtId="0" fontId="6" fillId="0" borderId="11" xfId="0" applyFont="1" applyBorder="1" applyAlignment="1" applyProtection="1">
      <alignment horizontal="center"/>
      <protection locked="0"/>
    </xf>
    <xf numFmtId="0" fontId="22" fillId="0" borderId="11" xfId="0" applyFont="1" applyFill="1" applyBorder="1" applyProtection="1"/>
    <xf numFmtId="0" fontId="23" fillId="0" borderId="11" xfId="0" applyFont="1" applyBorder="1" applyAlignment="1" applyProtection="1">
      <alignment horizontal="center"/>
      <protection locked="0"/>
    </xf>
    <xf numFmtId="167" fontId="16" fillId="0" borderId="11" xfId="0" applyNumberFormat="1" applyFont="1" applyFill="1" applyBorder="1" applyProtection="1"/>
    <xf numFmtId="0" fontId="16" fillId="4" borderId="11" xfId="0" applyFont="1" applyFill="1" applyBorder="1" applyProtection="1"/>
    <xf numFmtId="0" fontId="16" fillId="4" borderId="11" xfId="0" applyFont="1" applyFill="1" applyBorder="1" applyProtection="1">
      <protection locked="0"/>
    </xf>
    <xf numFmtId="167" fontId="16" fillId="0" borderId="13" xfId="22" applyNumberFormat="1" applyFont="1" applyFill="1" applyBorder="1" applyAlignment="1" applyProtection="1"/>
    <xf numFmtId="167" fontId="16" fillId="4" borderId="13" xfId="22" applyNumberFormat="1" applyFont="1" applyFill="1" applyBorder="1" applyAlignment="1" applyProtection="1"/>
    <xf numFmtId="0" fontId="4" fillId="0" borderId="10" xfId="0" applyFont="1" applyBorder="1" applyProtection="1"/>
    <xf numFmtId="0" fontId="12" fillId="0" borderId="11" xfId="0" applyFont="1" applyFill="1" applyBorder="1" applyAlignment="1" applyProtection="1">
      <alignment horizontal="left"/>
    </xf>
    <xf numFmtId="0" fontId="16" fillId="4" borderId="0" xfId="0" applyFont="1" applyFill="1" applyBorder="1" applyAlignment="1" applyProtection="1">
      <alignment horizontal="center"/>
      <protection locked="0"/>
    </xf>
    <xf numFmtId="168" fontId="16" fillId="4" borderId="0" xfId="0" applyNumberFormat="1" applyFont="1" applyFill="1" applyBorder="1" applyProtection="1"/>
    <xf numFmtId="0" fontId="5" fillId="0" borderId="0" xfId="0" applyFont="1" applyFill="1" applyBorder="1" applyAlignment="1" applyProtection="1">
      <alignment horizontal="right"/>
    </xf>
    <xf numFmtId="0" fontId="22" fillId="0" borderId="0" xfId="0" applyFont="1" applyFill="1" applyBorder="1" applyProtection="1"/>
    <xf numFmtId="0" fontId="23" fillId="0" borderId="0" xfId="0" applyFont="1" applyBorder="1" applyAlignment="1" applyProtection="1">
      <alignment horizontal="center"/>
      <protection locked="0"/>
    </xf>
    <xf numFmtId="0" fontId="6" fillId="2" borderId="20" xfId="0" applyFont="1" applyFill="1" applyBorder="1" applyProtection="1"/>
    <xf numFmtId="167" fontId="16" fillId="0" borderId="21" xfId="22" applyNumberFormat="1" applyFont="1" applyFill="1" applyBorder="1" applyAlignment="1" applyProtection="1"/>
    <xf numFmtId="0" fontId="11" fillId="3" borderId="20" xfId="0" applyFont="1" applyFill="1" applyBorder="1" applyProtection="1"/>
    <xf numFmtId="0" fontId="17" fillId="4" borderId="20" xfId="0" applyFont="1" applyFill="1" applyBorder="1" applyAlignment="1" applyProtection="1">
      <alignment horizontal="centerContinuous"/>
    </xf>
    <xf numFmtId="0" fontId="11" fillId="0" borderId="20" xfId="0" applyFont="1" applyFill="1" applyBorder="1" applyProtection="1"/>
    <xf numFmtId="0" fontId="10" fillId="4" borderId="20" xfId="0" applyFont="1" applyFill="1" applyBorder="1" applyAlignment="1" applyProtection="1">
      <alignment horizontal="center"/>
    </xf>
    <xf numFmtId="167" fontId="16" fillId="4" borderId="21" xfId="0" applyNumberFormat="1" applyFont="1" applyFill="1" applyBorder="1" applyAlignment="1" applyProtection="1"/>
    <xf numFmtId="167" fontId="16" fillId="5" borderId="21" xfId="22" applyNumberFormat="1" applyFont="1" applyFill="1" applyBorder="1" applyAlignment="1" applyProtection="1"/>
    <xf numFmtId="0" fontId="11" fillId="0" borderId="20" xfId="0" applyFont="1" applyBorder="1" applyProtection="1"/>
    <xf numFmtId="0" fontId="6" fillId="4" borderId="21" xfId="0" applyFont="1" applyFill="1" applyBorder="1" applyProtection="1"/>
    <xf numFmtId="0" fontId="17" fillId="4" borderId="20" xfId="0" applyFont="1" applyFill="1" applyBorder="1" applyAlignment="1" applyProtection="1">
      <alignment horizontal="center"/>
    </xf>
    <xf numFmtId="0" fontId="11" fillId="5" borderId="20" xfId="0" applyFont="1" applyFill="1" applyBorder="1" applyProtection="1"/>
    <xf numFmtId="167" fontId="24" fillId="0" borderId="21" xfId="22" applyNumberFormat="1" applyFont="1" applyFill="1" applyBorder="1" applyAlignment="1" applyProtection="1"/>
    <xf numFmtId="167" fontId="24" fillId="0" borderId="2" xfId="22" applyNumberFormat="1" applyFont="1" applyFill="1" applyBorder="1" applyAlignment="1" applyProtection="1"/>
    <xf numFmtId="0" fontId="5" fillId="4" borderId="20" xfId="0" applyFont="1" applyFill="1" applyBorder="1" applyAlignment="1" applyProtection="1">
      <alignment horizontal="center"/>
    </xf>
    <xf numFmtId="1" fontId="6" fillId="0" borderId="23" xfId="0" applyNumberFormat="1" applyFont="1" applyBorder="1" applyProtection="1"/>
    <xf numFmtId="0" fontId="5" fillId="0" borderId="11" xfId="0" applyFont="1" applyFill="1" applyBorder="1" applyProtection="1"/>
    <xf numFmtId="0" fontId="11" fillId="0" borderId="1" xfId="0" applyFont="1" applyFill="1" applyBorder="1" applyProtection="1"/>
    <xf numFmtId="0" fontId="17" fillId="4" borderId="28" xfId="0" applyFont="1" applyFill="1" applyBorder="1" applyAlignment="1" applyProtection="1">
      <alignment horizontal="center"/>
    </xf>
    <xf numFmtId="0" fontId="5" fillId="4" borderId="7" xfId="0" applyFont="1" applyFill="1" applyBorder="1" applyAlignment="1" applyProtection="1">
      <alignment horizontal="center"/>
    </xf>
    <xf numFmtId="0" fontId="5" fillId="4" borderId="30" xfId="0" applyFont="1" applyFill="1" applyBorder="1" applyAlignment="1" applyProtection="1">
      <alignment horizontal="center"/>
    </xf>
    <xf numFmtId="0" fontId="5" fillId="4" borderId="31" xfId="0" applyFont="1" applyFill="1" applyBorder="1" applyAlignment="1" applyProtection="1">
      <alignment horizontal="center"/>
    </xf>
    <xf numFmtId="0" fontId="5" fillId="4" borderId="19" xfId="0" applyFont="1" applyFill="1" applyBorder="1" applyAlignment="1" applyProtection="1">
      <alignment horizontal="center"/>
    </xf>
    <xf numFmtId="0" fontId="5" fillId="4" borderId="29" xfId="0" applyFont="1" applyFill="1" applyBorder="1" applyAlignment="1" applyProtection="1">
      <alignment horizontal="center"/>
    </xf>
    <xf numFmtId="0" fontId="10" fillId="4" borderId="29" xfId="0" applyFont="1" applyFill="1" applyBorder="1" applyAlignment="1" applyProtection="1">
      <alignment horizontal="center"/>
    </xf>
    <xf numFmtId="0" fontId="29" fillId="0" borderId="1" xfId="0" applyFont="1" applyFill="1" applyBorder="1" applyAlignment="1" applyProtection="1">
      <alignment horizontal="center"/>
    </xf>
    <xf numFmtId="0" fontId="2" fillId="0" borderId="0" xfId="0" applyFont="1" applyBorder="1" applyProtection="1"/>
    <xf numFmtId="14" fontId="2" fillId="0" borderId="0" xfId="0" applyNumberFormat="1" applyFont="1" applyBorder="1" applyProtection="1"/>
    <xf numFmtId="0" fontId="2" fillId="0" borderId="2" xfId="0" applyFont="1" applyBorder="1" applyProtection="1"/>
    <xf numFmtId="44" fontId="4" fillId="0" borderId="0" xfId="0" applyNumberFormat="1" applyFont="1" applyProtection="1"/>
    <xf numFmtId="0" fontId="13" fillId="0" borderId="0" xfId="0" applyFont="1" applyBorder="1" applyAlignment="1">
      <alignment readingOrder="1"/>
    </xf>
    <xf numFmtId="0" fontId="30" fillId="0" borderId="15" xfId="0" applyFont="1" applyBorder="1" applyAlignment="1" applyProtection="1">
      <alignment readingOrder="1"/>
    </xf>
    <xf numFmtId="0" fontId="30" fillId="0" borderId="0" xfId="0" applyFont="1" applyBorder="1" applyAlignment="1" applyProtection="1">
      <alignment readingOrder="1"/>
    </xf>
    <xf numFmtId="0" fontId="30" fillId="0" borderId="12" xfId="0" applyFont="1" applyBorder="1" applyAlignment="1" applyProtection="1">
      <alignment readingOrder="1"/>
    </xf>
    <xf numFmtId="0" fontId="4" fillId="0" borderId="15" xfId="0" applyFont="1" applyBorder="1" applyProtection="1"/>
    <xf numFmtId="0" fontId="4" fillId="0" borderId="12" xfId="0" applyFont="1" applyBorder="1" applyProtection="1"/>
    <xf numFmtId="0" fontId="4" fillId="0" borderId="16" xfId="0" applyFont="1" applyBorder="1" applyProtection="1"/>
    <xf numFmtId="0" fontId="4" fillId="0" borderId="14" xfId="0" applyFont="1" applyBorder="1" applyProtection="1"/>
    <xf numFmtId="0" fontId="13" fillId="0" borderId="18" xfId="0" applyFont="1" applyBorder="1" applyAlignment="1">
      <alignment readingOrder="1"/>
    </xf>
    <xf numFmtId="0" fontId="13" fillId="0" borderId="15" xfId="0" applyFont="1" applyBorder="1" applyAlignment="1">
      <alignment readingOrder="1"/>
    </xf>
    <xf numFmtId="0" fontId="27" fillId="0" borderId="1" xfId="0" applyFont="1" applyFill="1" applyBorder="1" applyAlignment="1" applyProtection="1">
      <alignment horizontal="center" vertical="top"/>
    </xf>
    <xf numFmtId="14" fontId="7" fillId="0" borderId="3" xfId="1" applyNumberFormat="1" applyFill="1" applyBorder="1" applyAlignment="1" applyProtection="1">
      <alignment vertical="center"/>
    </xf>
    <xf numFmtId="0" fontId="19" fillId="0" borderId="32" xfId="1" applyFont="1" applyBorder="1" applyAlignment="1" applyProtection="1">
      <alignment horizontal="center" readingOrder="1"/>
    </xf>
    <xf numFmtId="0" fontId="19" fillId="0" borderId="10" xfId="1" applyFont="1" applyBorder="1" applyAlignment="1" applyProtection="1">
      <alignment horizontal="center" readingOrder="1"/>
    </xf>
    <xf numFmtId="0" fontId="19" fillId="0" borderId="24" xfId="1" applyFont="1" applyBorder="1" applyAlignment="1" applyProtection="1">
      <alignment horizontal="center" readingOrder="1"/>
    </xf>
    <xf numFmtId="0" fontId="31" fillId="0" borderId="11" xfId="0" applyFont="1" applyBorder="1" applyAlignment="1">
      <alignment horizontal="center" readingOrder="1"/>
    </xf>
    <xf numFmtId="44" fontId="6" fillId="0" borderId="11" xfId="0" applyNumberFormat="1" applyFont="1" applyFill="1" applyBorder="1" applyAlignment="1" applyProtection="1">
      <alignment horizontal="center"/>
    </xf>
    <xf numFmtId="44" fontId="6" fillId="0" borderId="21" xfId="0" applyNumberFormat="1" applyFont="1" applyFill="1" applyBorder="1" applyAlignment="1" applyProtection="1">
      <alignment horizontal="center"/>
    </xf>
    <xf numFmtId="44" fontId="6" fillId="0" borderId="10" xfId="0" applyNumberFormat="1" applyFont="1" applyFill="1" applyBorder="1" applyAlignment="1" applyProtection="1">
      <alignment horizontal="center"/>
    </xf>
    <xf numFmtId="44" fontId="6" fillId="0" borderId="24" xfId="0" applyNumberFormat="1" applyFont="1" applyFill="1" applyBorder="1" applyAlignment="1" applyProtection="1">
      <alignment horizontal="center"/>
    </xf>
    <xf numFmtId="0" fontId="12" fillId="0" borderId="13" xfId="0" applyFont="1" applyFill="1" applyBorder="1" applyAlignment="1" applyProtection="1">
      <alignment horizontal="center"/>
    </xf>
    <xf numFmtId="0" fontId="12" fillId="0" borderId="17" xfId="0" applyFont="1" applyFill="1" applyBorder="1" applyAlignment="1" applyProtection="1">
      <alignment horizontal="center"/>
    </xf>
    <xf numFmtId="0" fontId="12" fillId="0" borderId="22" xfId="0" applyFont="1" applyFill="1" applyBorder="1" applyAlignment="1" applyProtection="1">
      <alignment horizontal="center"/>
    </xf>
    <xf numFmtId="0" fontId="31" fillId="0" borderId="25" xfId="0" applyFont="1" applyBorder="1" applyAlignment="1">
      <alignment readingOrder="1"/>
    </xf>
    <xf numFmtId="0" fontId="31" fillId="0" borderId="26" xfId="0" applyFont="1" applyBorder="1" applyAlignment="1">
      <alignment readingOrder="1"/>
    </xf>
    <xf numFmtId="0" fontId="31" fillId="0" borderId="27" xfId="0" applyFont="1" applyBorder="1" applyAlignment="1">
      <alignment readingOrder="1"/>
    </xf>
    <xf numFmtId="0" fontId="19" fillId="0" borderId="4" xfId="1" applyFont="1" applyBorder="1" applyAlignment="1" applyProtection="1">
      <alignment horizontal="center" readingOrder="1"/>
    </xf>
    <xf numFmtId="0" fontId="19" fillId="0" borderId="6" xfId="1" applyFont="1" applyBorder="1" applyAlignment="1" applyProtection="1">
      <alignment horizontal="center" readingOrder="1"/>
    </xf>
    <xf numFmtId="0" fontId="19" fillId="0" borderId="7" xfId="1" applyFont="1" applyBorder="1" applyAlignment="1" applyProtection="1">
      <alignment horizontal="center" readingOrder="1"/>
    </xf>
    <xf numFmtId="0" fontId="19" fillId="0" borderId="1" xfId="1" applyFont="1" applyBorder="1" applyAlignment="1" applyProtection="1">
      <alignment horizontal="center" readingOrder="1"/>
    </xf>
    <xf numFmtId="0" fontId="19" fillId="0" borderId="0" xfId="1" applyFont="1" applyBorder="1" applyAlignment="1" applyProtection="1">
      <alignment horizontal="center" readingOrder="1"/>
    </xf>
    <xf numFmtId="0" fontId="19" fillId="0" borderId="2" xfId="1" applyFont="1" applyBorder="1" applyAlignment="1" applyProtection="1">
      <alignment horizontal="center" readingOrder="1"/>
    </xf>
    <xf numFmtId="0" fontId="28" fillId="0" borderId="4" xfId="0" applyFont="1" applyFill="1" applyBorder="1" applyAlignment="1" applyProtection="1">
      <alignment horizontal="center" vertical="center"/>
    </xf>
    <xf numFmtId="0" fontId="28" fillId="0" borderId="6" xfId="0" applyFont="1" applyFill="1" applyBorder="1" applyAlignment="1" applyProtection="1">
      <alignment horizontal="center" vertical="center"/>
    </xf>
    <xf numFmtId="0" fontId="28" fillId="0" borderId="7" xfId="0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right" vertical="top"/>
    </xf>
    <xf numFmtId="0" fontId="5" fillId="0" borderId="0" xfId="0" applyFont="1" applyFill="1" applyBorder="1" applyAlignment="1" applyProtection="1">
      <alignment horizontal="right" vertical="top"/>
    </xf>
    <xf numFmtId="0" fontId="27" fillId="0" borderId="0" xfId="0" applyFont="1" applyFill="1" applyBorder="1" applyAlignment="1" applyProtection="1">
      <alignment horizontal="left" wrapText="1"/>
    </xf>
    <xf numFmtId="0" fontId="27" fillId="0" borderId="2" xfId="0" applyFont="1" applyFill="1" applyBorder="1" applyAlignment="1" applyProtection="1">
      <alignment horizontal="left" wrapText="1"/>
    </xf>
    <xf numFmtId="0" fontId="27" fillId="0" borderId="0" xfId="0" applyFont="1" applyBorder="1" applyAlignment="1" applyProtection="1">
      <alignment horizontal="center"/>
    </xf>
    <xf numFmtId="0" fontId="27" fillId="0" borderId="2" xfId="0" applyFont="1" applyBorder="1" applyAlignment="1" applyProtection="1">
      <alignment horizontal="center"/>
    </xf>
    <xf numFmtId="14" fontId="33" fillId="0" borderId="5" xfId="1" applyNumberFormat="1" applyFont="1" applyFill="1" applyBorder="1" applyAlignment="1" applyProtection="1">
      <alignment horizontal="center" vertical="center"/>
    </xf>
    <xf numFmtId="14" fontId="33" fillId="0" borderId="3" xfId="1" applyNumberFormat="1" applyFont="1" applyFill="1" applyBorder="1" applyAlignment="1" applyProtection="1">
      <alignment horizontal="center" vertical="center"/>
    </xf>
  </cellXfs>
  <cellStyles count="31">
    <cellStyle name="Followed Hyperlink" xfId="2" builtinId="9" hidden="1"/>
    <cellStyle name="Followed Hyperlink" xfId="3" builtinId="9" hidden="1"/>
    <cellStyle name="Followed Hyperlink" xfId="4" builtinId="9" hidden="1"/>
    <cellStyle name="Followed Hyperlink" xfId="5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21" builtinId="9" hidden="1"/>
    <cellStyle name="Followed Hyperlink" xfId="23" builtinId="9" hidden="1"/>
    <cellStyle name="Followed Hyperlink" xfId="24" builtinId="9" hidden="1"/>
    <cellStyle name="Followed Hyperlink" xfId="25" builtinId="9" hidden="1"/>
    <cellStyle name="Followed Hyperlink" xfId="26" builtinId="9" hidden="1"/>
    <cellStyle name="Followed Hyperlink" xfId="27" builtinId="9" hidden="1"/>
    <cellStyle name="Followed Hyperlink" xfId="28" builtinId="9" hidden="1"/>
    <cellStyle name="Followed Hyperlink" xfId="29" builtinId="9" hidden="1"/>
    <cellStyle name="Followed Hyperlink" xfId="30" builtinId="9" hidden="1"/>
    <cellStyle name="Hyperlink" xfId="1" builtinId="8"/>
    <cellStyle name="Normal" xfId="0" builtinId="0"/>
    <cellStyle name="Percent" xfId="22" builtinId="5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9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  <color rgb="FF679BDB"/>
      <color rgb="FFFDEA8F"/>
      <color rgb="FFFFD937"/>
      <color rgb="FFFFCC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723900</xdr:colOff>
      <xdr:row>2</xdr:row>
      <xdr:rowOff>123825</xdr:rowOff>
    </xdr:from>
    <xdr:to>
      <xdr:col>0</xdr:col>
      <xdr:colOff>2680885</xdr:colOff>
      <xdr:row>6</xdr:row>
      <xdr:rowOff>47624</xdr:rowOff>
    </xdr:to>
    <xdr:pic>
      <xdr:nvPicPr>
        <xdr:cNvPr id="4" name="Picture 3" descr="THWN-Logo-Registered (2)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3900" y="333375"/>
          <a:ext cx="1956985" cy="16001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thehealthyweighnow.com/" TargetMode="External"/><Relationship Id="rId1" Type="http://schemas.openxmlformats.org/officeDocument/2006/relationships/hyperlink" Target="mailto:LansdowneOrders@thehealthyweighnow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O87"/>
  <sheetViews>
    <sheetView showGridLines="0" tabSelected="1" view="pageLayout" zoomScale="120" zoomScaleNormal="84" zoomScalePageLayoutView="120" workbookViewId="0">
      <selection activeCell="J5" sqref="J5"/>
    </sheetView>
  </sheetViews>
  <sheetFormatPr defaultColWidth="11.42578125" defaultRowHeight="12.75"/>
  <cols>
    <col min="1" max="1" width="42.42578125" style="2" customWidth="1"/>
    <col min="2" max="2" width="11" style="2" customWidth="1"/>
    <col min="3" max="3" width="7.42578125" style="2" customWidth="1"/>
    <col min="4" max="4" width="12.85546875" style="2" customWidth="1"/>
    <col min="5" max="5" width="39.42578125" style="2" customWidth="1"/>
    <col min="6" max="6" width="10.85546875" style="2" customWidth="1"/>
    <col min="7" max="7" width="7" style="2" customWidth="1"/>
    <col min="8" max="8" width="12.140625" style="2" customWidth="1"/>
    <col min="9" max="9" width="3.42578125" style="2" customWidth="1"/>
    <col min="10" max="10" width="11.42578125" style="2"/>
    <col min="11" max="11" width="12.28515625" style="2" bestFit="1" customWidth="1"/>
    <col min="12" max="16384" width="11.42578125" style="2"/>
  </cols>
  <sheetData>
    <row r="1" spans="1:11" s="5" customFormat="1" ht="8.1" customHeight="1"/>
    <row r="2" spans="1:11" s="5" customFormat="1" ht="9" customHeight="1" thickBot="1"/>
    <row r="3" spans="1:11" ht="21.95" customHeight="1">
      <c r="A3" s="129" t="s">
        <v>16</v>
      </c>
      <c r="B3" s="130"/>
      <c r="C3" s="130"/>
      <c r="D3" s="130"/>
      <c r="E3" s="130"/>
      <c r="F3" s="130"/>
      <c r="G3" s="130"/>
      <c r="H3" s="131"/>
      <c r="I3" s="3"/>
      <c r="J3" s="4"/>
      <c r="K3" s="4"/>
    </row>
    <row r="4" spans="1:11" ht="36.75" customHeight="1">
      <c r="A4" s="134"/>
      <c r="B4" s="135"/>
      <c r="C4" s="64"/>
      <c r="D4" s="19" t="s">
        <v>2</v>
      </c>
      <c r="E4" s="14"/>
      <c r="F4" s="132"/>
      <c r="G4" s="132"/>
      <c r="H4" s="133"/>
      <c r="I4" s="5"/>
    </row>
    <row r="5" spans="1:11" ht="42.75" customHeight="1">
      <c r="A5" s="13"/>
      <c r="B5" s="5"/>
      <c r="C5" s="5"/>
      <c r="D5" s="19" t="s">
        <v>64</v>
      </c>
      <c r="E5" s="22"/>
      <c r="F5" s="1"/>
      <c r="G5" s="1"/>
      <c r="H5" s="12"/>
      <c r="I5" s="5"/>
    </row>
    <row r="6" spans="1:11" ht="30.75" customHeight="1">
      <c r="A6" s="92" t="s">
        <v>105</v>
      </c>
      <c r="B6" s="93"/>
      <c r="C6" s="93"/>
      <c r="D6" s="93"/>
      <c r="E6" s="94"/>
      <c r="F6" s="93"/>
      <c r="G6" s="93"/>
      <c r="H6" s="95"/>
      <c r="I6" s="5"/>
    </row>
    <row r="7" spans="1:11" ht="13.5" customHeight="1">
      <c r="A7" s="107" t="s">
        <v>104</v>
      </c>
      <c r="B7" s="138" t="s">
        <v>102</v>
      </c>
      <c r="C7" s="138"/>
      <c r="D7" s="138"/>
      <c r="E7" s="138"/>
      <c r="F7" s="138"/>
      <c r="G7" s="138"/>
      <c r="H7" s="139"/>
      <c r="I7" s="5"/>
    </row>
    <row r="8" spans="1:11" ht="18.75" customHeight="1" thickBot="1">
      <c r="A8" s="140" t="s">
        <v>103</v>
      </c>
      <c r="B8" s="141"/>
      <c r="C8" s="108"/>
      <c r="D8" s="136"/>
      <c r="E8" s="136"/>
      <c r="F8" s="136"/>
      <c r="G8" s="136"/>
      <c r="H8" s="137"/>
      <c r="I8" s="5"/>
    </row>
    <row r="9" spans="1:11" ht="18.75">
      <c r="A9" s="25" t="s">
        <v>21</v>
      </c>
      <c r="B9" s="88" t="s">
        <v>5</v>
      </c>
      <c r="C9" s="90" t="s">
        <v>3</v>
      </c>
      <c r="D9" s="89" t="s">
        <v>8</v>
      </c>
      <c r="E9" s="91" t="s">
        <v>52</v>
      </c>
      <c r="F9" s="90" t="s">
        <v>5</v>
      </c>
      <c r="G9" s="87" t="s">
        <v>3</v>
      </c>
      <c r="H9" s="86" t="s">
        <v>8</v>
      </c>
      <c r="I9" s="5"/>
    </row>
    <row r="10" spans="1:11" ht="18.75">
      <c r="A10" s="67" t="s">
        <v>22</v>
      </c>
      <c r="B10" s="26">
        <v>27.5</v>
      </c>
      <c r="C10" s="27"/>
      <c r="D10" s="28">
        <f t="shared" ref="D10:D14" si="0">B10*C10</f>
        <v>0</v>
      </c>
      <c r="E10" s="29" t="s">
        <v>107</v>
      </c>
      <c r="F10" s="26">
        <v>27.5</v>
      </c>
      <c r="G10" s="30"/>
      <c r="H10" s="68">
        <f t="shared" ref="H10" si="1">F10*G10</f>
        <v>0</v>
      </c>
      <c r="I10" s="6"/>
      <c r="J10" s="7"/>
    </row>
    <row r="11" spans="1:11" ht="18.75">
      <c r="A11" s="69" t="s">
        <v>23</v>
      </c>
      <c r="B11" s="26">
        <v>27.5</v>
      </c>
      <c r="C11" s="27"/>
      <c r="D11" s="28">
        <f t="shared" si="0"/>
        <v>0</v>
      </c>
      <c r="E11" s="29" t="s">
        <v>71</v>
      </c>
      <c r="F11" s="26">
        <v>27.5</v>
      </c>
      <c r="G11" s="30"/>
      <c r="H11" s="68">
        <f>F11*G11</f>
        <v>0</v>
      </c>
      <c r="I11" s="6"/>
      <c r="J11" s="7"/>
    </row>
    <row r="12" spans="1:11" ht="18.75">
      <c r="A12" s="69" t="s">
        <v>92</v>
      </c>
      <c r="B12" s="26">
        <v>27.5</v>
      </c>
      <c r="C12" s="27"/>
      <c r="D12" s="28">
        <f t="shared" si="0"/>
        <v>0</v>
      </c>
      <c r="E12" s="29" t="s">
        <v>72</v>
      </c>
      <c r="F12" s="26">
        <v>27.5</v>
      </c>
      <c r="G12" s="30"/>
      <c r="H12" s="68">
        <f t="shared" ref="H12" si="2">F12*G12</f>
        <v>0</v>
      </c>
      <c r="I12" s="6"/>
      <c r="J12" s="7"/>
    </row>
    <row r="13" spans="1:11" ht="18.75">
      <c r="A13" s="69" t="s">
        <v>88</v>
      </c>
      <c r="B13" s="26">
        <v>27.5</v>
      </c>
      <c r="C13" s="27"/>
      <c r="D13" s="28">
        <f t="shared" si="0"/>
        <v>0</v>
      </c>
      <c r="E13" s="29" t="s">
        <v>94</v>
      </c>
      <c r="F13" s="26">
        <v>27.5</v>
      </c>
      <c r="G13" s="30"/>
      <c r="H13" s="68">
        <f t="shared" ref="H13:H27" si="3">F13*G13</f>
        <v>0</v>
      </c>
      <c r="I13" s="6"/>
      <c r="J13" s="7"/>
    </row>
    <row r="14" spans="1:11" ht="18.75">
      <c r="A14" s="69" t="s">
        <v>24</v>
      </c>
      <c r="B14" s="26">
        <v>27.5</v>
      </c>
      <c r="C14" s="27"/>
      <c r="D14" s="28">
        <f t="shared" si="0"/>
        <v>0</v>
      </c>
      <c r="E14" s="32" t="s">
        <v>73</v>
      </c>
      <c r="F14" s="26">
        <v>27.5</v>
      </c>
      <c r="G14" s="30"/>
      <c r="H14" s="68">
        <f t="shared" si="3"/>
        <v>0</v>
      </c>
      <c r="I14" s="6"/>
      <c r="J14" s="7"/>
    </row>
    <row r="15" spans="1:11" ht="18.75">
      <c r="A15" s="69" t="s">
        <v>25</v>
      </c>
      <c r="B15" s="26">
        <v>27.5</v>
      </c>
      <c r="C15" s="27"/>
      <c r="D15" s="28">
        <f t="shared" ref="D15" si="4">B15*C15</f>
        <v>0</v>
      </c>
      <c r="E15" s="29" t="s">
        <v>76</v>
      </c>
      <c r="F15" s="26">
        <v>27.5</v>
      </c>
      <c r="G15" s="30"/>
      <c r="H15" s="68">
        <f t="shared" si="3"/>
        <v>0</v>
      </c>
      <c r="I15" s="6"/>
      <c r="J15" s="7"/>
    </row>
    <row r="16" spans="1:11" ht="18.75">
      <c r="A16" s="69" t="s">
        <v>95</v>
      </c>
      <c r="B16" s="26">
        <v>36</v>
      </c>
      <c r="C16" s="27"/>
      <c r="D16" s="28">
        <f t="shared" ref="D16" si="5">B16*C16</f>
        <v>0</v>
      </c>
      <c r="E16" s="29" t="s">
        <v>75</v>
      </c>
      <c r="F16" s="26">
        <v>27.5</v>
      </c>
      <c r="G16" s="33"/>
      <c r="H16" s="68">
        <f t="shared" si="3"/>
        <v>0</v>
      </c>
      <c r="I16" s="6"/>
      <c r="J16" s="7"/>
    </row>
    <row r="17" spans="1:10" ht="18.75">
      <c r="A17" s="69" t="s">
        <v>84</v>
      </c>
      <c r="B17" s="26">
        <v>28</v>
      </c>
      <c r="C17" s="27"/>
      <c r="D17" s="28">
        <f t="shared" ref="D17" si="6">B17*C17</f>
        <v>0</v>
      </c>
      <c r="E17" s="34" t="s">
        <v>74</v>
      </c>
      <c r="F17" s="26">
        <v>27.5</v>
      </c>
      <c r="G17" s="30"/>
      <c r="H17" s="68">
        <f t="shared" si="3"/>
        <v>0</v>
      </c>
      <c r="I17" s="6"/>
      <c r="J17" s="7"/>
    </row>
    <row r="18" spans="1:10" ht="18.75">
      <c r="A18" s="69" t="s">
        <v>85</v>
      </c>
      <c r="B18" s="26">
        <v>28</v>
      </c>
      <c r="C18" s="27"/>
      <c r="D18" s="28">
        <f t="shared" ref="D18" si="7">B18*C18</f>
        <v>0</v>
      </c>
      <c r="E18" s="29" t="s">
        <v>83</v>
      </c>
      <c r="F18" s="26">
        <v>27.5</v>
      </c>
      <c r="G18" s="30"/>
      <c r="H18" s="68">
        <f t="shared" ref="H18" si="8">F18*G18</f>
        <v>0</v>
      </c>
      <c r="I18" s="6"/>
      <c r="J18" s="7"/>
    </row>
    <row r="19" spans="1:10" ht="18.75">
      <c r="A19" s="70" t="s">
        <v>33</v>
      </c>
      <c r="B19" s="35"/>
      <c r="C19" s="36"/>
      <c r="D19" s="37"/>
      <c r="E19" s="29" t="s">
        <v>89</v>
      </c>
      <c r="F19" s="26">
        <v>27.5</v>
      </c>
      <c r="G19" s="30"/>
      <c r="H19" s="68">
        <f t="shared" si="3"/>
        <v>0</v>
      </c>
      <c r="I19" s="6"/>
      <c r="J19" s="7"/>
    </row>
    <row r="20" spans="1:10" ht="18.75">
      <c r="A20" s="71" t="s">
        <v>39</v>
      </c>
      <c r="B20" s="26">
        <v>27.5</v>
      </c>
      <c r="C20" s="27"/>
      <c r="D20" s="28">
        <f t="shared" ref="D20:D25" si="9">B20*C20</f>
        <v>0</v>
      </c>
      <c r="E20" s="29" t="s">
        <v>77</v>
      </c>
      <c r="F20" s="26">
        <v>27.5</v>
      </c>
      <c r="G20" s="30"/>
      <c r="H20" s="68">
        <f t="shared" si="3"/>
        <v>0</v>
      </c>
      <c r="I20" s="6"/>
      <c r="J20" s="7"/>
    </row>
    <row r="21" spans="1:10" ht="18.75">
      <c r="A21" s="71" t="s">
        <v>40</v>
      </c>
      <c r="B21" s="26">
        <v>27.5</v>
      </c>
      <c r="C21" s="27"/>
      <c r="D21" s="28">
        <f t="shared" si="9"/>
        <v>0</v>
      </c>
      <c r="E21" s="29" t="s">
        <v>93</v>
      </c>
      <c r="F21" s="26">
        <v>27.5</v>
      </c>
      <c r="G21" s="30"/>
      <c r="H21" s="68">
        <f t="shared" ref="H21" si="10">F21*G21</f>
        <v>0</v>
      </c>
      <c r="I21" s="6"/>
      <c r="J21" s="7"/>
    </row>
    <row r="22" spans="1:10" ht="18.75">
      <c r="A22" s="71" t="s">
        <v>41</v>
      </c>
      <c r="B22" s="26">
        <v>17.75</v>
      </c>
      <c r="C22" s="27"/>
      <c r="D22" s="23">
        <f t="shared" si="9"/>
        <v>0</v>
      </c>
      <c r="E22" s="34" t="s">
        <v>78</v>
      </c>
      <c r="F22" s="26">
        <v>27.5</v>
      </c>
      <c r="G22" s="30"/>
      <c r="H22" s="68">
        <f t="shared" si="3"/>
        <v>0</v>
      </c>
      <c r="I22" s="6"/>
      <c r="J22" s="7"/>
    </row>
    <row r="23" spans="1:10" ht="18.75">
      <c r="A23" s="71" t="s">
        <v>42</v>
      </c>
      <c r="B23" s="26">
        <v>17.75</v>
      </c>
      <c r="C23" s="27"/>
      <c r="D23" s="28">
        <f t="shared" si="9"/>
        <v>0</v>
      </c>
      <c r="E23" s="34" t="s">
        <v>79</v>
      </c>
      <c r="F23" s="26">
        <v>27.5</v>
      </c>
      <c r="G23" s="30"/>
      <c r="H23" s="68">
        <f t="shared" si="3"/>
        <v>0</v>
      </c>
      <c r="I23" s="6"/>
      <c r="J23" s="7"/>
    </row>
    <row r="24" spans="1:10" ht="18.75">
      <c r="A24" s="71" t="s">
        <v>43</v>
      </c>
      <c r="B24" s="26">
        <v>27.5</v>
      </c>
      <c r="C24" s="27"/>
      <c r="D24" s="28">
        <f t="shared" si="9"/>
        <v>0</v>
      </c>
      <c r="E24" s="29" t="s">
        <v>80</v>
      </c>
      <c r="F24" s="26">
        <v>27.5</v>
      </c>
      <c r="G24" s="30"/>
      <c r="H24" s="68">
        <f t="shared" si="3"/>
        <v>0</v>
      </c>
      <c r="I24" s="6"/>
      <c r="J24" s="7"/>
    </row>
    <row r="25" spans="1:10" ht="18.75">
      <c r="A25" s="71" t="s">
        <v>44</v>
      </c>
      <c r="B25" s="26">
        <v>27.5</v>
      </c>
      <c r="C25" s="27"/>
      <c r="D25" s="28">
        <f t="shared" si="9"/>
        <v>0</v>
      </c>
      <c r="E25" s="29" t="s">
        <v>81</v>
      </c>
      <c r="F25" s="26">
        <v>27.5</v>
      </c>
      <c r="G25" s="33"/>
      <c r="H25" s="68">
        <f t="shared" si="3"/>
        <v>0</v>
      </c>
      <c r="I25" s="6"/>
      <c r="J25" s="7"/>
    </row>
    <row r="26" spans="1:10" ht="18.75">
      <c r="A26" s="72" t="s">
        <v>30</v>
      </c>
      <c r="B26" s="40"/>
      <c r="C26" s="36"/>
      <c r="D26" s="41"/>
      <c r="E26" s="29" t="s">
        <v>100</v>
      </c>
      <c r="F26" s="26">
        <v>27.5</v>
      </c>
      <c r="G26" s="33"/>
      <c r="H26" s="68">
        <f t="shared" si="3"/>
        <v>0</v>
      </c>
      <c r="I26" s="6"/>
      <c r="J26" s="7"/>
    </row>
    <row r="27" spans="1:10" ht="18.75">
      <c r="A27" s="71" t="s">
        <v>18</v>
      </c>
      <c r="B27" s="26">
        <v>27.5</v>
      </c>
      <c r="C27" s="43"/>
      <c r="D27" s="28">
        <f t="shared" ref="D27:D38" si="11">B27*C27</f>
        <v>0</v>
      </c>
      <c r="E27" s="29" t="s">
        <v>82</v>
      </c>
      <c r="F27" s="26">
        <v>27.5</v>
      </c>
      <c r="G27" s="33"/>
      <c r="H27" s="68">
        <f t="shared" si="3"/>
        <v>0</v>
      </c>
      <c r="I27" s="6"/>
      <c r="J27" s="7"/>
    </row>
    <row r="28" spans="1:10" ht="18.75">
      <c r="A28" s="75" t="s">
        <v>26</v>
      </c>
      <c r="B28" s="26">
        <v>27.5</v>
      </c>
      <c r="C28" s="43"/>
      <c r="D28" s="28">
        <f t="shared" si="11"/>
        <v>0</v>
      </c>
      <c r="E28" s="39" t="s">
        <v>57</v>
      </c>
      <c r="F28" s="40"/>
      <c r="G28" s="36"/>
      <c r="H28" s="73" t="s">
        <v>7</v>
      </c>
      <c r="I28" s="6"/>
      <c r="J28" s="7"/>
    </row>
    <row r="29" spans="1:10" ht="18.75">
      <c r="A29" s="71" t="s">
        <v>27</v>
      </c>
      <c r="B29" s="26">
        <v>27.5</v>
      </c>
      <c r="C29" s="43"/>
      <c r="D29" s="28">
        <f t="shared" si="11"/>
        <v>0</v>
      </c>
      <c r="E29" s="44" t="s">
        <v>45</v>
      </c>
      <c r="F29" s="55">
        <v>3.5</v>
      </c>
      <c r="G29" s="42"/>
      <c r="H29" s="74">
        <f>F29*G29</f>
        <v>0</v>
      </c>
      <c r="I29" s="6"/>
      <c r="J29" s="7"/>
    </row>
    <row r="30" spans="1:10" s="4" customFormat="1" ht="18.75">
      <c r="A30" s="71" t="s">
        <v>28</v>
      </c>
      <c r="B30" s="26">
        <v>27.5</v>
      </c>
      <c r="C30" s="43"/>
      <c r="D30" s="28">
        <f t="shared" si="11"/>
        <v>0</v>
      </c>
      <c r="E30" s="44" t="s">
        <v>46</v>
      </c>
      <c r="F30" s="55">
        <v>3.5</v>
      </c>
      <c r="G30" s="42"/>
      <c r="H30" s="74">
        <f>F30*G30</f>
        <v>0</v>
      </c>
      <c r="I30" s="6"/>
    </row>
    <row r="31" spans="1:10" s="4" customFormat="1" ht="18.75">
      <c r="A31" s="71" t="s">
        <v>29</v>
      </c>
      <c r="B31" s="26">
        <v>27.5</v>
      </c>
      <c r="C31" s="43"/>
      <c r="D31" s="28">
        <f t="shared" si="11"/>
        <v>0</v>
      </c>
      <c r="E31" s="45" t="s">
        <v>6</v>
      </c>
      <c r="F31" s="46"/>
      <c r="G31" s="47"/>
      <c r="H31" s="76"/>
      <c r="I31" s="6"/>
    </row>
    <row r="32" spans="1:10" s="4" customFormat="1" ht="18.75">
      <c r="A32" s="71" t="s">
        <v>19</v>
      </c>
      <c r="B32" s="26">
        <v>27.5</v>
      </c>
      <c r="C32" s="43"/>
      <c r="D32" s="28">
        <f t="shared" si="11"/>
        <v>0</v>
      </c>
      <c r="E32" s="48" t="s">
        <v>11</v>
      </c>
      <c r="F32" s="26">
        <v>13</v>
      </c>
      <c r="G32" s="33"/>
      <c r="H32" s="68">
        <f t="shared" ref="H32:H36" si="12">F32*G32</f>
        <v>0</v>
      </c>
      <c r="I32" s="6"/>
    </row>
    <row r="33" spans="1:15" s="4" customFormat="1" ht="18.75">
      <c r="A33" s="71" t="s">
        <v>86</v>
      </c>
      <c r="B33" s="26">
        <v>27.5</v>
      </c>
      <c r="C33" s="43"/>
      <c r="D33" s="28">
        <f t="shared" si="11"/>
        <v>0</v>
      </c>
      <c r="E33" s="48" t="s">
        <v>15</v>
      </c>
      <c r="F33" s="26">
        <v>13</v>
      </c>
      <c r="G33" s="49"/>
      <c r="H33" s="68">
        <f t="shared" si="12"/>
        <v>0</v>
      </c>
      <c r="I33" s="6"/>
    </row>
    <row r="34" spans="1:15" ht="18.75">
      <c r="A34" s="71" t="s">
        <v>53</v>
      </c>
      <c r="B34" s="26">
        <v>27.5</v>
      </c>
      <c r="C34" s="43"/>
      <c r="D34" s="28">
        <f t="shared" ref="D34" si="13">B34*C34</f>
        <v>0</v>
      </c>
      <c r="E34" s="48" t="s">
        <v>13</v>
      </c>
      <c r="F34" s="26">
        <v>13</v>
      </c>
      <c r="G34" s="49"/>
      <c r="H34" s="68">
        <f t="shared" si="12"/>
        <v>0</v>
      </c>
      <c r="I34" s="6"/>
    </row>
    <row r="35" spans="1:15" ht="18.75">
      <c r="A35" s="72" t="s">
        <v>97</v>
      </c>
      <c r="B35" s="40"/>
      <c r="C35" s="36"/>
      <c r="D35" s="41"/>
      <c r="E35" s="51" t="s">
        <v>12</v>
      </c>
      <c r="F35" s="26">
        <v>13</v>
      </c>
      <c r="G35" s="49"/>
      <c r="H35" s="68">
        <f t="shared" si="12"/>
        <v>0</v>
      </c>
      <c r="I35" s="6"/>
    </row>
    <row r="36" spans="1:15" ht="18.75">
      <c r="A36" s="71" t="s">
        <v>96</v>
      </c>
      <c r="B36" s="26">
        <v>27.5</v>
      </c>
      <c r="C36" s="43"/>
      <c r="D36" s="28">
        <f t="shared" si="11"/>
        <v>0</v>
      </c>
      <c r="E36" s="48" t="s">
        <v>10</v>
      </c>
      <c r="F36" s="26">
        <v>13</v>
      </c>
      <c r="G36" s="33"/>
      <c r="H36" s="68">
        <f t="shared" si="12"/>
        <v>0</v>
      </c>
      <c r="I36" s="6"/>
    </row>
    <row r="37" spans="1:15" ht="18.75">
      <c r="A37" s="71" t="s">
        <v>98</v>
      </c>
      <c r="B37" s="26">
        <v>7.5</v>
      </c>
      <c r="C37" s="43"/>
      <c r="D37" s="28">
        <f t="shared" si="11"/>
        <v>0</v>
      </c>
      <c r="E37" s="48" t="s">
        <v>14</v>
      </c>
      <c r="F37" s="26">
        <v>13</v>
      </c>
      <c r="G37" s="33"/>
      <c r="H37" s="68">
        <f>F37*G37</f>
        <v>0</v>
      </c>
      <c r="I37" s="6"/>
    </row>
    <row r="38" spans="1:15" ht="18.75">
      <c r="A38" s="71" t="s">
        <v>99</v>
      </c>
      <c r="B38" s="26">
        <v>7.5</v>
      </c>
      <c r="C38" s="43"/>
      <c r="D38" s="28">
        <f t="shared" si="11"/>
        <v>0</v>
      </c>
      <c r="E38" s="38" t="s">
        <v>9</v>
      </c>
      <c r="F38" s="26">
        <v>3</v>
      </c>
      <c r="G38" s="52"/>
      <c r="H38" s="68">
        <f t="shared" ref="H38" si="14">F38*G38</f>
        <v>0</v>
      </c>
      <c r="I38" s="6"/>
    </row>
    <row r="39" spans="1:15" ht="18.75">
      <c r="A39" s="77" t="s">
        <v>38</v>
      </c>
      <c r="B39" s="35"/>
      <c r="C39" s="36"/>
      <c r="D39" s="50"/>
      <c r="E39" s="53" t="s">
        <v>101</v>
      </c>
      <c r="F39" s="26">
        <v>0.99</v>
      </c>
      <c r="G39" s="54"/>
      <c r="H39" s="79">
        <f t="shared" ref="H39" si="15">F39*G39</f>
        <v>0</v>
      </c>
      <c r="I39" s="6"/>
      <c r="J39" s="7"/>
    </row>
    <row r="40" spans="1:15" ht="19.5" thickBot="1">
      <c r="A40" s="78" t="s">
        <v>35</v>
      </c>
      <c r="B40" s="26">
        <v>27.5</v>
      </c>
      <c r="C40" s="27"/>
      <c r="D40" s="23">
        <f t="shared" ref="D40:D45" si="16">B40*C40</f>
        <v>0</v>
      </c>
      <c r="E40" s="65"/>
      <c r="F40" s="20"/>
      <c r="G40" s="66"/>
      <c r="H40" s="80"/>
      <c r="I40" s="6"/>
      <c r="J40" s="7"/>
    </row>
    <row r="41" spans="1:15" ht="18.75">
      <c r="A41" s="71" t="s">
        <v>34</v>
      </c>
      <c r="B41" s="26">
        <v>27.5</v>
      </c>
      <c r="C41" s="42"/>
      <c r="D41" s="28">
        <f t="shared" si="16"/>
        <v>0</v>
      </c>
      <c r="E41" s="15"/>
      <c r="F41" s="16"/>
      <c r="G41" s="21" t="s">
        <v>65</v>
      </c>
      <c r="H41" s="17">
        <f>SUM(C10:C55)+SUM(G10:G37)</f>
        <v>0</v>
      </c>
      <c r="I41" s="6"/>
      <c r="J41" s="7"/>
    </row>
    <row r="42" spans="1:15" ht="18.75">
      <c r="A42" s="71" t="s">
        <v>36</v>
      </c>
      <c r="B42" s="26">
        <v>27.5</v>
      </c>
      <c r="C42" s="42"/>
      <c r="D42" s="28">
        <f t="shared" si="16"/>
        <v>0</v>
      </c>
      <c r="E42" s="24"/>
      <c r="F42" s="16"/>
      <c r="G42" s="21" t="s">
        <v>49</v>
      </c>
      <c r="H42" s="18">
        <f>SUM(C57:C59)</f>
        <v>0</v>
      </c>
      <c r="I42" s="6"/>
      <c r="J42" s="7"/>
    </row>
    <row r="43" spans="1:15" ht="18.75">
      <c r="A43" s="71" t="s">
        <v>37</v>
      </c>
      <c r="B43" s="26">
        <v>27.5</v>
      </c>
      <c r="C43" s="27"/>
      <c r="D43" s="23">
        <f t="shared" si="16"/>
        <v>0</v>
      </c>
      <c r="E43" s="15"/>
      <c r="F43" s="16"/>
      <c r="G43" s="21" t="s">
        <v>50</v>
      </c>
      <c r="H43" s="82">
        <f>SUM(G38:G39)</f>
        <v>0</v>
      </c>
      <c r="I43" s="6"/>
      <c r="J43" s="7"/>
      <c r="O43" s="96"/>
    </row>
    <row r="44" spans="1:15" ht="18.75">
      <c r="A44" s="71" t="s">
        <v>56</v>
      </c>
      <c r="B44" s="26">
        <v>27.5</v>
      </c>
      <c r="C44" s="27"/>
      <c r="D44" s="23">
        <f t="shared" si="16"/>
        <v>0</v>
      </c>
      <c r="E44" s="83" t="s">
        <v>62</v>
      </c>
      <c r="F44" s="113">
        <f>SUM(D10:D55)+SUM(H10:H37)</f>
        <v>0</v>
      </c>
      <c r="G44" s="113"/>
      <c r="H44" s="114"/>
      <c r="I44" s="6"/>
      <c r="J44" s="7"/>
    </row>
    <row r="45" spans="1:15" ht="18.75">
      <c r="A45" s="84" t="s">
        <v>55</v>
      </c>
      <c r="B45" s="26">
        <v>27.5</v>
      </c>
      <c r="C45" s="27"/>
      <c r="D45" s="23">
        <f t="shared" si="16"/>
        <v>0</v>
      </c>
      <c r="E45" s="83" t="s">
        <v>0</v>
      </c>
      <c r="F45" s="113">
        <f>SUM(D57:D59)+SUM(H38:H39)</f>
        <v>0</v>
      </c>
      <c r="G45" s="113"/>
      <c r="H45" s="114"/>
      <c r="I45" s="6"/>
      <c r="J45" s="7"/>
    </row>
    <row r="46" spans="1:15" ht="18.75">
      <c r="A46" s="85" t="s">
        <v>67</v>
      </c>
      <c r="B46" s="63"/>
      <c r="C46" s="62"/>
      <c r="D46" s="50"/>
      <c r="E46" s="83" t="s">
        <v>51</v>
      </c>
      <c r="F46" s="113">
        <f>(SUM(D10:D55)+SUM(H10:H37)+H38)*2.5%</f>
        <v>0</v>
      </c>
      <c r="G46" s="113"/>
      <c r="H46" s="114"/>
      <c r="I46" s="6"/>
      <c r="J46" s="7"/>
    </row>
    <row r="47" spans="1:15" ht="18.75">
      <c r="A47" s="78" t="s">
        <v>68</v>
      </c>
      <c r="B47" s="26">
        <v>27.5</v>
      </c>
      <c r="C47" s="27"/>
      <c r="D47" s="23">
        <f t="shared" ref="D47:D49" si="17">B47*C47</f>
        <v>0</v>
      </c>
      <c r="E47" s="83" t="s">
        <v>61</v>
      </c>
      <c r="F47" s="113">
        <f>(SUM(D57:D59)*6%)</f>
        <v>0</v>
      </c>
      <c r="G47" s="113"/>
      <c r="H47" s="114"/>
      <c r="I47" s="6"/>
      <c r="J47" s="7"/>
    </row>
    <row r="48" spans="1:15" s="4" customFormat="1" ht="18.75">
      <c r="A48" s="71" t="s">
        <v>69</v>
      </c>
      <c r="B48" s="26">
        <v>27.5</v>
      </c>
      <c r="C48" s="42"/>
      <c r="D48" s="28">
        <f t="shared" si="17"/>
        <v>0</v>
      </c>
      <c r="E48" s="83" t="s">
        <v>63</v>
      </c>
      <c r="F48" s="113">
        <f>F46+F47</f>
        <v>0</v>
      </c>
      <c r="G48" s="113"/>
      <c r="H48" s="114"/>
      <c r="I48" s="8"/>
    </row>
    <row r="49" spans="1:12" s="4" customFormat="1" ht="18.75">
      <c r="A49" s="71" t="s">
        <v>70</v>
      </c>
      <c r="B49" s="26">
        <v>27.5</v>
      </c>
      <c r="C49" s="42"/>
      <c r="D49" s="28">
        <f t="shared" si="17"/>
        <v>0</v>
      </c>
      <c r="E49" s="83" t="s">
        <v>4</v>
      </c>
      <c r="F49" s="115">
        <f>SUM(F44:H47)</f>
        <v>0</v>
      </c>
      <c r="G49" s="115"/>
      <c r="H49" s="116"/>
      <c r="I49" s="8"/>
    </row>
    <row r="50" spans="1:12" s="4" customFormat="1" ht="21">
      <c r="A50" s="81" t="s">
        <v>20</v>
      </c>
      <c r="B50" s="40"/>
      <c r="C50" s="36"/>
      <c r="D50" s="59" t="s">
        <v>7</v>
      </c>
      <c r="E50" s="61" t="s">
        <v>17</v>
      </c>
      <c r="F50" s="117"/>
      <c r="G50" s="118"/>
      <c r="H50" s="119"/>
      <c r="I50" s="6"/>
    </row>
    <row r="51" spans="1:12" ht="18.75">
      <c r="A51" s="69" t="s">
        <v>58</v>
      </c>
      <c r="B51" s="55">
        <v>4.75</v>
      </c>
      <c r="C51" s="30"/>
      <c r="D51" s="58">
        <f>B51*C51</f>
        <v>0</v>
      </c>
      <c r="E51" s="112"/>
      <c r="F51" s="112"/>
      <c r="G51" s="112"/>
      <c r="H51" s="112"/>
      <c r="I51" s="6"/>
    </row>
    <row r="52" spans="1:12" ht="18.75">
      <c r="A52" s="69" t="s">
        <v>47</v>
      </c>
      <c r="B52" s="55">
        <v>4.75</v>
      </c>
      <c r="C52" s="30"/>
      <c r="D52" s="58">
        <f t="shared" ref="D52:D54" si="18">B52*C52</f>
        <v>0</v>
      </c>
      <c r="E52" s="112"/>
      <c r="F52" s="112"/>
      <c r="G52" s="112"/>
      <c r="H52" s="112"/>
      <c r="I52" s="6"/>
    </row>
    <row r="53" spans="1:12" ht="18.75">
      <c r="A53" s="69" t="s">
        <v>59</v>
      </c>
      <c r="B53" s="55">
        <v>4.75</v>
      </c>
      <c r="C53" s="30"/>
      <c r="D53" s="58">
        <f t="shared" si="18"/>
        <v>0</v>
      </c>
      <c r="E53" s="112"/>
      <c r="F53" s="112"/>
      <c r="G53" s="112"/>
      <c r="H53" s="112"/>
      <c r="I53" s="6"/>
    </row>
    <row r="54" spans="1:12" ht="18.75">
      <c r="A54" s="75" t="s">
        <v>60</v>
      </c>
      <c r="B54" s="55">
        <v>4.75</v>
      </c>
      <c r="C54" s="30"/>
      <c r="D54" s="58">
        <f t="shared" si="18"/>
        <v>0</v>
      </c>
      <c r="E54" s="112"/>
      <c r="F54" s="112"/>
      <c r="G54" s="112"/>
      <c r="H54" s="112"/>
      <c r="I54" s="6"/>
    </row>
    <row r="55" spans="1:12" ht="18.75">
      <c r="A55" s="69" t="s">
        <v>48</v>
      </c>
      <c r="B55" s="55">
        <v>4.75</v>
      </c>
      <c r="C55" s="30"/>
      <c r="D55" s="58">
        <f>B55*C55</f>
        <v>0</v>
      </c>
      <c r="E55" s="112"/>
      <c r="F55" s="112"/>
      <c r="G55" s="112"/>
      <c r="H55" s="112"/>
      <c r="I55" s="6"/>
      <c r="J55" s="7"/>
    </row>
    <row r="56" spans="1:12" ht="18.75">
      <c r="A56" s="77" t="s">
        <v>1</v>
      </c>
      <c r="B56" s="56"/>
      <c r="C56" s="57"/>
      <c r="D56" s="59" t="s">
        <v>7</v>
      </c>
      <c r="E56" s="112"/>
      <c r="F56" s="112"/>
      <c r="G56" s="112"/>
      <c r="H56" s="112"/>
      <c r="I56" s="6"/>
      <c r="J56" s="7"/>
    </row>
    <row r="57" spans="1:12" ht="19.5" thickBot="1">
      <c r="A57" s="78" t="s">
        <v>31</v>
      </c>
      <c r="B57" s="55">
        <v>26.5</v>
      </c>
      <c r="C57" s="30"/>
      <c r="D57" s="58">
        <f>B57*C57</f>
        <v>0</v>
      </c>
      <c r="E57" s="120" t="s">
        <v>87</v>
      </c>
      <c r="F57" s="121"/>
      <c r="G57" s="121"/>
      <c r="H57" s="122"/>
      <c r="I57" s="6"/>
      <c r="J57" s="7"/>
    </row>
    <row r="58" spans="1:12" ht="18.75">
      <c r="A58" s="78" t="s">
        <v>54</v>
      </c>
      <c r="B58" s="55">
        <v>15.5</v>
      </c>
      <c r="C58" s="33"/>
      <c r="D58" s="58">
        <f t="shared" ref="D58:D59" si="19">B58*C58</f>
        <v>0</v>
      </c>
      <c r="E58" s="123" t="s">
        <v>90</v>
      </c>
      <c r="F58" s="124"/>
      <c r="G58" s="124"/>
      <c r="H58" s="125"/>
      <c r="I58" s="6"/>
      <c r="J58" s="7"/>
      <c r="L58" s="9"/>
    </row>
    <row r="59" spans="1:12" ht="18.75">
      <c r="A59" s="78" t="s">
        <v>32</v>
      </c>
      <c r="B59" s="55">
        <v>30.5</v>
      </c>
      <c r="C59" s="33"/>
      <c r="D59" s="31">
        <f t="shared" si="19"/>
        <v>0</v>
      </c>
      <c r="E59" s="126" t="s">
        <v>66</v>
      </c>
      <c r="F59" s="127"/>
      <c r="G59" s="127"/>
      <c r="H59" s="128"/>
      <c r="I59" s="6"/>
      <c r="J59" s="7"/>
      <c r="K59" s="10"/>
    </row>
    <row r="60" spans="1:12" ht="15.75" customHeight="1">
      <c r="A60" s="105"/>
      <c r="B60" s="97"/>
      <c r="C60" s="97"/>
      <c r="D60" s="97"/>
      <c r="E60" s="109" t="s">
        <v>91</v>
      </c>
      <c r="F60" s="110"/>
      <c r="G60" s="110"/>
      <c r="H60" s="111"/>
      <c r="I60" s="6"/>
      <c r="J60" s="7"/>
      <c r="K60" s="10"/>
    </row>
    <row r="61" spans="1:12" ht="21" customHeight="1">
      <c r="A61" s="106"/>
      <c r="B61" s="97"/>
      <c r="C61" s="97"/>
      <c r="D61" s="97"/>
      <c r="E61" s="98"/>
      <c r="F61" s="99"/>
      <c r="G61" s="99"/>
      <c r="H61" s="100"/>
      <c r="I61" s="6"/>
      <c r="J61" s="7"/>
      <c r="K61" s="10"/>
    </row>
    <row r="62" spans="1:12" ht="21.75" customHeight="1">
      <c r="A62" s="106"/>
      <c r="B62" s="97"/>
      <c r="C62" s="97"/>
      <c r="D62" s="97"/>
      <c r="E62" s="98"/>
      <c r="F62" s="99"/>
      <c r="G62" s="99"/>
      <c r="H62" s="100"/>
      <c r="I62" s="6"/>
      <c r="J62" s="7"/>
      <c r="K62" s="10"/>
    </row>
    <row r="63" spans="1:12" ht="15.75" customHeight="1">
      <c r="A63" s="106"/>
      <c r="B63" s="97"/>
      <c r="C63" s="97"/>
      <c r="D63" s="97"/>
      <c r="E63" s="101"/>
      <c r="F63" s="5"/>
      <c r="G63" s="5"/>
      <c r="H63" s="102"/>
      <c r="I63" s="6"/>
      <c r="J63" s="7"/>
      <c r="K63" s="10"/>
    </row>
    <row r="64" spans="1:12" ht="15.75" customHeight="1">
      <c r="A64" s="103"/>
      <c r="B64" s="60"/>
      <c r="C64" s="60"/>
      <c r="D64" s="60"/>
      <c r="E64" s="103" t="s">
        <v>106</v>
      </c>
      <c r="F64" s="60"/>
      <c r="G64" s="60"/>
      <c r="H64" s="104"/>
      <c r="I64" s="6"/>
      <c r="J64" s="7"/>
      <c r="K64" s="10"/>
    </row>
    <row r="65" spans="1:11" ht="18" customHeight="1">
      <c r="I65" s="6"/>
      <c r="J65" s="7"/>
      <c r="K65" s="10"/>
    </row>
    <row r="66" spans="1:11" s="4" customFormat="1" ht="0.75" customHeight="1">
      <c r="A66" s="2"/>
      <c r="B66" s="2"/>
      <c r="C66" s="2"/>
      <c r="D66" s="2"/>
      <c r="E66" s="2"/>
      <c r="F66" s="2"/>
      <c r="G66" s="2"/>
      <c r="H66" s="2"/>
      <c r="I66" s="6"/>
      <c r="J66" s="7"/>
    </row>
    <row r="67" spans="1:11" s="4" customFormat="1" ht="15" hidden="1" customHeight="1">
      <c r="A67" s="2"/>
      <c r="B67" s="2"/>
      <c r="C67" s="2"/>
      <c r="D67" s="2"/>
      <c r="E67" s="2"/>
      <c r="F67" s="2"/>
      <c r="G67" s="2"/>
      <c r="H67" s="2"/>
      <c r="I67" s="6"/>
      <c r="J67" s="7"/>
    </row>
    <row r="68" spans="1:11" s="4" customFormat="1" ht="16.5" hidden="1" customHeight="1">
      <c r="A68" s="2"/>
      <c r="B68" s="2"/>
      <c r="C68" s="2"/>
      <c r="D68" s="2"/>
      <c r="E68" s="2"/>
      <c r="F68" s="2"/>
      <c r="G68" s="2"/>
      <c r="H68" s="2"/>
      <c r="I68" s="6"/>
      <c r="J68" s="7"/>
    </row>
    <row r="69" spans="1:11" s="4" customFormat="1" ht="16.5" hidden="1" customHeight="1">
      <c r="A69" s="2"/>
      <c r="B69" s="2"/>
      <c r="C69" s="2"/>
      <c r="D69" s="2"/>
      <c r="E69" s="2"/>
      <c r="F69" s="2"/>
      <c r="G69" s="2"/>
      <c r="H69" s="2"/>
      <c r="I69" s="6"/>
      <c r="J69" s="7"/>
    </row>
    <row r="70" spans="1:11" s="4" customFormat="1" ht="29.25" hidden="1" customHeight="1">
      <c r="A70" s="2"/>
      <c r="B70" s="2"/>
      <c r="C70" s="2"/>
      <c r="D70" s="2"/>
      <c r="E70" s="2"/>
      <c r="F70" s="2"/>
      <c r="G70" s="2"/>
      <c r="H70" s="2"/>
      <c r="I70" s="6"/>
      <c r="J70" s="7"/>
    </row>
    <row r="71" spans="1:11" s="4" customFormat="1" ht="23.25" customHeight="1">
      <c r="A71" s="2"/>
      <c r="B71" s="2"/>
      <c r="C71" s="2"/>
      <c r="D71" s="2"/>
      <c r="E71" s="2"/>
      <c r="F71" s="2"/>
      <c r="G71" s="2"/>
      <c r="H71" s="2"/>
      <c r="I71" s="8"/>
      <c r="J71" s="7"/>
    </row>
    <row r="72" spans="1:11" s="4" customFormat="1" ht="15" customHeight="1">
      <c r="A72" s="2"/>
      <c r="B72" s="2"/>
      <c r="C72" s="2"/>
      <c r="D72" s="2"/>
      <c r="E72" s="2"/>
      <c r="F72" s="2"/>
      <c r="G72" s="2"/>
      <c r="H72" s="2"/>
      <c r="I72" s="8"/>
      <c r="J72" s="7"/>
    </row>
    <row r="73" spans="1:11" s="4" customFormat="1" ht="15" customHeight="1">
      <c r="A73" s="2"/>
      <c r="B73" s="2"/>
      <c r="C73" s="2"/>
      <c r="D73" s="2"/>
      <c r="E73" s="2"/>
      <c r="F73" s="2"/>
      <c r="G73" s="2"/>
      <c r="H73" s="2"/>
      <c r="I73" s="8"/>
      <c r="J73" s="7"/>
    </row>
    <row r="74" spans="1:11" s="4" customFormat="1" ht="15" customHeight="1">
      <c r="A74" s="2"/>
      <c r="B74" s="2"/>
      <c r="C74" s="2"/>
      <c r="D74" s="2"/>
      <c r="E74" s="2"/>
      <c r="F74" s="2"/>
      <c r="G74" s="2"/>
      <c r="H74" s="2"/>
      <c r="I74" s="8"/>
      <c r="J74" s="7"/>
    </row>
    <row r="75" spans="1:11" s="4" customFormat="1" ht="16.5" customHeight="1">
      <c r="A75" s="2"/>
      <c r="B75" s="2"/>
      <c r="C75" s="2"/>
      <c r="D75" s="2"/>
      <c r="E75" s="2"/>
      <c r="F75" s="2"/>
      <c r="G75" s="2"/>
      <c r="H75" s="2"/>
      <c r="I75" s="8"/>
      <c r="J75" s="7"/>
    </row>
    <row r="76" spans="1:11" s="4" customFormat="1" ht="16.5" customHeight="1">
      <c r="A76" s="2"/>
      <c r="B76" s="2"/>
      <c r="C76" s="2"/>
      <c r="D76" s="2"/>
      <c r="E76" s="2"/>
      <c r="F76" s="2"/>
      <c r="G76" s="2"/>
      <c r="H76" s="2"/>
      <c r="I76" s="8"/>
      <c r="J76" s="7"/>
    </row>
    <row r="77" spans="1:11" ht="18" customHeight="1">
      <c r="I77" s="8"/>
      <c r="J77" s="7"/>
    </row>
    <row r="78" spans="1:11" ht="18" customHeight="1"/>
    <row r="79" spans="1:11" ht="18.75" customHeight="1">
      <c r="I79" s="8"/>
      <c r="J79" s="7"/>
      <c r="K79" s="11"/>
    </row>
    <row r="80" spans="1:11" ht="15.75" customHeight="1">
      <c r="I80" s="8"/>
      <c r="J80" s="7"/>
      <c r="K80" s="11"/>
    </row>
    <row r="81" spans="1:11" ht="15.75" customHeight="1">
      <c r="I81" s="8"/>
      <c r="J81" s="7"/>
      <c r="K81" s="11"/>
    </row>
    <row r="82" spans="1:11" ht="15.75" customHeight="1">
      <c r="I82" s="8"/>
      <c r="J82" s="7"/>
      <c r="K82" s="11"/>
    </row>
    <row r="83" spans="1:11" ht="15.75" customHeight="1">
      <c r="I83" s="8"/>
      <c r="J83" s="7"/>
    </row>
    <row r="84" spans="1:11">
      <c r="I84" s="8"/>
      <c r="J84" s="7"/>
    </row>
    <row r="85" spans="1:11" s="5" customFormat="1">
      <c r="A85" s="2"/>
      <c r="B85" s="2"/>
      <c r="C85" s="2"/>
      <c r="D85" s="2"/>
      <c r="E85" s="2"/>
      <c r="F85" s="2"/>
      <c r="G85" s="2"/>
      <c r="H85" s="2"/>
      <c r="J85" s="7"/>
    </row>
    <row r="86" spans="1:11">
      <c r="I86" s="5"/>
      <c r="J86" s="7"/>
    </row>
    <row r="87" spans="1:11" ht="2.25" customHeight="1">
      <c r="J87" s="7"/>
    </row>
  </sheetData>
  <sheetProtection password="DCBB" sheet="1" objects="1" scenarios="1"/>
  <sortState ref="E11:H27">
    <sortCondition ref="E11:E27"/>
  </sortState>
  <mergeCells count="18">
    <mergeCell ref="A3:H3"/>
    <mergeCell ref="F4:H4"/>
    <mergeCell ref="A4:B4"/>
    <mergeCell ref="D8:H8"/>
    <mergeCell ref="B7:H7"/>
    <mergeCell ref="A8:B8"/>
    <mergeCell ref="E60:H60"/>
    <mergeCell ref="E51:H56"/>
    <mergeCell ref="F44:H44"/>
    <mergeCell ref="F45:H45"/>
    <mergeCell ref="F49:H49"/>
    <mergeCell ref="F48:H48"/>
    <mergeCell ref="F47:H47"/>
    <mergeCell ref="F50:H50"/>
    <mergeCell ref="F46:H46"/>
    <mergeCell ref="E57:H57"/>
    <mergeCell ref="E58:H58"/>
    <mergeCell ref="E59:H59"/>
  </mergeCells>
  <phoneticPr fontId="1" type="noConversion"/>
  <dataValidations count="1">
    <dataValidation type="whole" allowBlank="1" showErrorMessage="1" errorTitle="Invalid Data" error="The value you have entered is not a #" sqref="C30:C51 G29:G30 C10:C18 B39 B50 B46 C53:C55 B35 C21:C28 B26 B19:C19 G10:G13">
      <formula1>1</formula1>
      <formula2>100</formula2>
    </dataValidation>
  </dataValidations>
  <hyperlinks>
    <hyperlink ref="E60" r:id="rId1" display="mailto:LansdowneOrders@thehealthyweighnow.com"/>
    <hyperlink ref="A8" r:id="rId2"/>
  </hyperlinks>
  <printOptions horizontalCentered="1" verticalCentered="1"/>
  <pageMargins left="0" right="0" top="0" bottom="0" header="0" footer="0"/>
  <pageSetup scale="64" orientation="portrait" horizontalDpi="4294967292" verticalDpi="4294967292" r:id="rId3"/>
  <headerFooter scaleWithDoc="0" alignWithMargins="0"/>
  <drawing r:id="rId4"/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2.75"/>
  <sheetData/>
  <phoneticPr fontId="1" type="noConversion"/>
  <pageMargins left="0.78749999999999998" right="0.78749999999999998" top="1.0527777777777778" bottom="1.0527777777777778" header="0.78749999999999998" footer="0.78749999999999998"/>
  <headerFooter alignWithMargins="0">
    <oddHeader>&amp;C&amp;"Times New Roman,Regular"&amp;12&amp;A</oddHeader>
    <oddFooter>&amp;C&amp;"Times New Roman,Regular"&amp;12Page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</dc:creator>
  <cp:lastModifiedBy>IAraujo</cp:lastModifiedBy>
  <cp:lastPrinted>2016-12-08T16:51:42Z</cp:lastPrinted>
  <dcterms:created xsi:type="dcterms:W3CDTF">2012-08-09T21:30:07Z</dcterms:created>
  <dcterms:modified xsi:type="dcterms:W3CDTF">2017-02-22T13:33:34Z</dcterms:modified>
</cp:coreProperties>
</file>